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firstSheet="2" activeTab="14"/>
  </bookViews>
  <sheets>
    <sheet name="封面 " sheetId="15" r:id="rId1"/>
    <sheet name="第一部分" sheetId="16" r:id="rId2"/>
    <sheet name="1" sheetId="2" r:id="rId3"/>
    <sheet name="1-1" sheetId="3" r:id="rId4"/>
    <sheet name="1-2" sheetId="4" r:id="rId5"/>
    <sheet name="2" sheetId="5" r:id="rId6"/>
    <sheet name="2-1" sheetId="6" r:id="rId7"/>
    <sheet name="3" sheetId="7" r:id="rId8"/>
    <sheet name="3-1" sheetId="8" r:id="rId9"/>
    <sheet name="3-2" sheetId="9" r:id="rId10"/>
    <sheet name="3-3" sheetId="10" r:id="rId11"/>
    <sheet name="4" sheetId="11" r:id="rId12"/>
    <sheet name="4-1" sheetId="12" r:id="rId13"/>
    <sheet name="5" sheetId="13" r:id="rId14"/>
    <sheet name="6" sheetId="14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'封面 '!$A$1:$A$3</definedName>
    <definedName name="_xlnm.Print_Area" localSheetId="1">第一部分!$A$1:$A$1</definedName>
  </definedNames>
  <calcPr calcId="144525"/>
</workbook>
</file>

<file path=xl/sharedStrings.xml><?xml version="1.0" encoding="utf-8"?>
<sst xmlns="http://schemas.openxmlformats.org/spreadsheetml/2006/main" count="1068" uniqueCount="406">
  <si>
    <t>四川省单位预决算公开参考样表
（2022年版）</t>
  </si>
  <si>
    <t>第一部分    单位预算公开参考样表</t>
  </si>
  <si>
    <t>第二部分    单位决算公开参考样表</t>
  </si>
  <si>
    <t>样表1</t>
  </si>
  <si>
    <t xml:space="preserve">
表1</t>
  </si>
  <si>
    <t xml:space="preserve"> </t>
  </si>
  <si>
    <t>单位收支总表</t>
  </si>
  <si>
    <t>单位：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</si>
  <si>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</si>
  <si>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</si>
  <si>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</si>
  <si>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</si>
  <si>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</si>
  <si>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</si>
  <si>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</si>
  <si>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</si>
  <si>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</si>
  <si>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</si>
  <si>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</si>
  <si>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</si>
  <si>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</si>
  <si>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</si>
  <si>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</si>
  <si>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</si>
  <si>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</si>
  <si>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</si>
  <si>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</si>
  <si>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</si>
  <si>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</si>
  <si>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</si>
  <si>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</si>
  <si>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</si>
  <si>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</si>
  <si>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</si>
  <si>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</si>
  <si>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</si>
  <si>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</si>
  <si>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</si>
  <si>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</si>
  <si>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</si>
  <si>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</si>
  <si>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</si>
  <si>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</si>
  <si>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</si>
  <si>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</si>
  <si>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</si>
  <si>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</si>
  <si>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</si>
  <si>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</si>
  <si>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</si>
  <si>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</si>
  <si>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</si>
  <si>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</si>
  <si>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</si>
  <si>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</si>
  <si>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</si>
  <si>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</si>
  <si>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</si>
  <si>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</si>
  <si>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</si>
  <si>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</si>
  <si>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</si>
  <si>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</si>
  <si>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</si>
  <si>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</si>
  <si>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</si>
  <si>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</si>
  <si>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</si>
  <si>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</si>
  <si>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</si>
  <si>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</si>
  <si>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</si>
  <si>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</si>
  <si>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</si>
  <si>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</si>
  <si>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</si>
  <si>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</si>
  <si>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</si>
  <si>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</si>
  <si>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</si>
  <si>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</si>
  <si>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</si>
  <si>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</si>
  <si>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</si>
  <si>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</si>
  <si>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</si>
  <si>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>206</t>
  </si>
  <si>
    <t>01</t>
  </si>
  <si>
    <t xml:space="preserve">    行政运行（科学）</t>
  </si>
  <si>
    <t>99</t>
  </si>
  <si>
    <t xml:space="preserve">    其他科学技术管理事务支出</t>
  </si>
  <si>
    <t>02</t>
  </si>
  <si>
    <t xml:space="preserve">    其他基础研究支出</t>
  </si>
  <si>
    <t>208</t>
  </si>
  <si>
    <t>05</t>
  </si>
  <si>
    <t xml:space="preserve">    行政单位离退休</t>
  </si>
  <si>
    <t xml:space="preserve">    机关事业单位基本养老保险缴费支出</t>
  </si>
  <si>
    <t xml:space="preserve">    其他社会保障和就业支出</t>
  </si>
  <si>
    <t>210</t>
  </si>
  <si>
    <t>11</t>
  </si>
  <si>
    <t xml:space="preserve">    行政单位医疗</t>
  </si>
  <si>
    <t>211</t>
  </si>
  <si>
    <t xml:space="preserve">    其他环境保护管理事务支出</t>
  </si>
  <si>
    <t>221</t>
  </si>
  <si>
    <t xml:space="preserve">    住房公积金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</si>
  <si>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</si>
  <si>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</si>
  <si>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</si>
  <si>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</si>
  <si>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</si>
  <si>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</si>
  <si>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</si>
  <si>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</si>
  <si>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</si>
  <si>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</si>
  <si>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</si>
  <si>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</si>
  <si>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</si>
  <si>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</si>
  <si>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</si>
  <si>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</si>
  <si>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</si>
  <si>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</si>
  <si>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</si>
  <si>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</si>
  <si>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</si>
  <si>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</si>
  <si>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</si>
  <si>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</si>
  <si>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</si>
  <si>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</si>
  <si>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</si>
  <si>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</si>
  <si>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</si>
  <si>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</si>
  <si>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</si>
  <si>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</si>
  <si>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</si>
  <si>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</si>
  <si>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</si>
  <si>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</si>
  <si>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</si>
  <si>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</si>
  <si>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</si>
  <si>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</si>
  <si>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</si>
  <si>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</si>
  <si>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</si>
  <si>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</si>
  <si>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</si>
  <si>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</si>
  <si>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</si>
  <si>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</si>
  <si>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</si>
  <si>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</si>
  <si>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</si>
  <si>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</si>
  <si>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t>自贡市自流井区科技和经济信息化局</t>
  </si>
  <si>
    <t xml:space="preserve">  （政府）机关工资福利支出</t>
  </si>
  <si>
    <t>501</t>
  </si>
  <si>
    <t>50101</t>
  </si>
  <si>
    <t xml:space="preserve">    工资津补贴</t>
  </si>
  <si>
    <t>50102</t>
  </si>
  <si>
    <t xml:space="preserve">    社会保障缴费</t>
  </si>
  <si>
    <t>50103</t>
  </si>
  <si>
    <t xml:space="preserve">  （政府）机关商品和服务支出</t>
  </si>
  <si>
    <t>502</t>
  </si>
  <si>
    <t>50201</t>
  </si>
  <si>
    <t xml:space="preserve">    办公经费</t>
  </si>
  <si>
    <t>50202</t>
  </si>
  <si>
    <t xml:space="preserve">    会议费</t>
  </si>
  <si>
    <t>50203</t>
  </si>
  <si>
    <t xml:space="preserve">    培训费</t>
  </si>
  <si>
    <t>50205</t>
  </si>
  <si>
    <t xml:space="preserve">    委托业务费</t>
  </si>
  <si>
    <t>50206</t>
  </si>
  <si>
    <t xml:space="preserve">    公务费</t>
  </si>
  <si>
    <t>50209</t>
  </si>
  <si>
    <t xml:space="preserve">    维修（护）费</t>
  </si>
  <si>
    <t>50299</t>
  </si>
  <si>
    <t xml:space="preserve">    其他商品和服务支出</t>
  </si>
  <si>
    <t xml:space="preserve">  （政府）机关资本性支出（一）</t>
  </si>
  <si>
    <t>503</t>
  </si>
  <si>
    <t>50306</t>
  </si>
  <si>
    <t xml:space="preserve">    设备购置</t>
  </si>
  <si>
    <t xml:space="preserve">  （政府）对企业补助</t>
  </si>
  <si>
    <t>507</t>
  </si>
  <si>
    <t>50799</t>
  </si>
  <si>
    <t xml:space="preserve">    其他对企业补助</t>
  </si>
  <si>
    <t xml:space="preserve">  （政府）对个人和家庭的补助</t>
  </si>
  <si>
    <t>509</t>
  </si>
  <si>
    <t>50901</t>
  </si>
  <si>
    <t xml:space="preserve">    社会福利和救助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</si>
  <si>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</si>
  <si>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</si>
  <si>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</si>
  <si>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</si>
  <si>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</si>
  <si>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</si>
  <si>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</si>
  <si>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</si>
  <si>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</si>
  <si>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</si>
  <si>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</si>
  <si>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</si>
  <si>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</si>
  <si>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</si>
  <si>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</si>
  <si>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</si>
  <si>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工资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</si>
  <si>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</si>
  <si>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</si>
  <si>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</si>
  <si>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</si>
  <si>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</si>
  <si>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</si>
  <si>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</si>
  <si>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 xml:space="preserve">  商品和服务支出</t>
  </si>
  <si>
    <t>302</t>
  </si>
  <si>
    <t>30201</t>
  </si>
  <si>
    <t xml:space="preserve">    办公费</t>
  </si>
  <si>
    <t>30202</t>
  </si>
  <si>
    <t xml:space="preserve">    印刷费</t>
  </si>
  <si>
    <t>30203</t>
  </si>
  <si>
    <t xml:space="preserve">    咨询费</t>
  </si>
  <si>
    <t>30205</t>
  </si>
  <si>
    <t xml:space="preserve">    水费</t>
  </si>
  <si>
    <t>30206</t>
  </si>
  <si>
    <t xml:space="preserve">    电费</t>
  </si>
  <si>
    <t>30207</t>
  </si>
  <si>
    <t xml:space="preserve">    邮电费</t>
  </si>
  <si>
    <t>30209</t>
  </si>
  <si>
    <t xml:space="preserve">    物业管理费</t>
  </si>
  <si>
    <t>30211</t>
  </si>
  <si>
    <t xml:space="preserve">    差旅费</t>
  </si>
  <si>
    <t>30213</t>
  </si>
  <si>
    <t xml:space="preserve">    维修(护)费</t>
  </si>
  <si>
    <t>30214</t>
  </si>
  <si>
    <t xml:space="preserve">    租赁费</t>
  </si>
  <si>
    <t>30215</t>
  </si>
  <si>
    <t>30217</t>
  </si>
  <si>
    <t>30226</t>
  </si>
  <si>
    <t xml:space="preserve">    劳务费</t>
  </si>
  <si>
    <t>30228</t>
  </si>
  <si>
    <t xml:space="preserve">    工会经费</t>
  </si>
  <si>
    <t>30239</t>
  </si>
  <si>
    <t xml:space="preserve">    其他交通费用</t>
  </si>
  <si>
    <t>30299</t>
  </si>
  <si>
    <t xml:space="preserve">  对个人和家庭的补助</t>
  </si>
  <si>
    <t>303</t>
  </si>
  <si>
    <t>30309</t>
  </si>
  <si>
    <t xml:space="preserve">    奖励金</t>
  </si>
  <si>
    <t>样表8</t>
  </si>
  <si>
    <t>表3-2</t>
  </si>
  <si>
    <t>一般公共预算项目支出预算表</t>
  </si>
  <si>
    <t>项目名称</t>
  </si>
  <si>
    <t>金额</t>
  </si>
  <si>
    <t xml:space="preserve">  自贡市自流井区科技和经济信息化局</t>
  </si>
  <si>
    <t>其他科学技术管理事务支出</t>
  </si>
  <si>
    <t xml:space="preserve">    统计工作经费</t>
  </si>
  <si>
    <t xml:space="preserve">    环保、科普采购费用</t>
  </si>
  <si>
    <t xml:space="preserve">    科普宣传</t>
  </si>
  <si>
    <t xml:space="preserve">    办公用房租赁、伙食补助费</t>
  </si>
  <si>
    <t xml:space="preserve">    咨询费、评审费</t>
  </si>
  <si>
    <t>其他基础研究支出</t>
  </si>
  <si>
    <t xml:space="preserve">    疫情期间对中小企业的补助资金</t>
  </si>
  <si>
    <t xml:space="preserve">    工业扶持专项资金</t>
  </si>
  <si>
    <t>其他环境保护管理事务支出</t>
  </si>
  <si>
    <t xml:space="preserve">    环保专项支出</t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</si>
  <si>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</si>
  <si>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</si>
  <si>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</si>
  <si>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</si>
  <si>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</si>
  <si>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</si>
  <si>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</si>
  <si>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</si>
  <si>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</si>
  <si>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</si>
  <si>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</si>
  <si>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>政府性基金支出预算表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</si>
  <si>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</si>
  <si>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</si>
  <si>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</si>
  <si>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</si>
  <si>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</si>
  <si>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</si>
  <si>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</si>
  <si>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</si>
  <si>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</si>
  <si>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</si>
  <si>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部门预算项目绩效目标表（21年度）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</si>
  <si>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</si>
  <si>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</si>
  <si>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</si>
  <si>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</si>
  <si>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</si>
  <si>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</si>
  <si>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</si>
  <si>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</si>
  <si>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</si>
  <si>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</si>
  <si>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r>
      <rPr>
        <sz val="9"/>
        <rFont val="宋体"/>
        <charset val="134"/>
      </rPr>
      <t>313-自贡市自流井区科技和经济信息化局部门</t>
    </r>
  </si>
  <si>
    <r>
      <rPr>
        <sz val="9"/>
        <rFont val="宋体"/>
        <charset val="134"/>
      </rPr>
      <t>统计工作经费</t>
    </r>
  </si>
  <si>
    <r>
      <rPr>
        <sz val="9"/>
        <rFont val="宋体"/>
        <charset val="134"/>
      </rPr>
      <t>　完成本年度内统计工作任务、支付相关统计工作费用。保证本年度的统计工作保质保量完成。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</si>
  <si>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</si>
  <si>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</si>
  <si>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保证本年度的统计工作保质保量完成。</t>
    </r>
  </si>
  <si>
    <r>
      <rPr>
        <sz val="9"/>
        <rFont val="宋体"/>
        <charset val="134"/>
      </rPr>
      <t>定性</t>
    </r>
  </si>
  <si>
    <t>好坏</t>
  </si>
  <si>
    <t>年</t>
  </si>
  <si>
    <t>15</t>
  </si>
  <si>
    <t>正向指标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</si>
  <si>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</si>
  <si>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在本年度内完成</t>
    </r>
  </si>
  <si>
    <r>
      <rPr>
        <sz val="9"/>
        <rFont val="宋体"/>
        <charset val="134"/>
      </rPr>
      <t>≥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</si>
  <si>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</si>
  <si>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</si>
  <si>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统计经济等统计工作，得出数据，有利于用于开展其他相关工作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</si>
  <si>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</si>
  <si>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尽量降低统计工作经费成本支出</t>
    </r>
  </si>
  <si>
    <r>
      <rPr>
        <sz val="9"/>
        <rFont val="宋体"/>
        <charset val="134"/>
      </rPr>
      <t>≤</t>
    </r>
  </si>
  <si>
    <t>10</t>
  </si>
  <si>
    <t>%</t>
  </si>
  <si>
    <t>反向指标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</si>
  <si>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</si>
  <si>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尽力完成统计工作次数</t>
    </r>
  </si>
  <si>
    <t>90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</si>
  <si>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</si>
  <si>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</si>
  <si>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服务对象满意度</t>
    </r>
  </si>
  <si>
    <r>
      <rPr>
        <sz val="9"/>
        <rFont val="宋体"/>
        <charset val="134"/>
      </rPr>
      <t>科普宣传</t>
    </r>
  </si>
  <si>
    <r>
      <rPr>
        <sz val="9"/>
        <rFont val="宋体"/>
        <charset val="134"/>
      </rPr>
      <t>　保证科普宣传工作有质量的完成、完成本年度的科普宣传工作。</t>
    </r>
  </si>
  <si>
    <r>
      <rPr>
        <sz val="9"/>
        <rFont val="宋体"/>
        <charset val="134"/>
      </rPr>
      <t>宣传科普知识，使企业了解科普知识，用科技指导企业生产</t>
    </r>
  </si>
  <si>
    <r>
      <rPr>
        <sz val="9"/>
        <rFont val="宋体"/>
        <charset val="134"/>
      </rPr>
      <t>尽量降低成本</t>
    </r>
  </si>
  <si>
    <r>
      <rPr>
        <sz val="9"/>
        <rFont val="宋体"/>
        <charset val="134"/>
      </rPr>
      <t>保证宣传次数不低于工作次数</t>
    </r>
  </si>
  <si>
    <t>6</t>
  </si>
  <si>
    <t>次/年</t>
  </si>
  <si>
    <r>
      <rPr>
        <sz val="9"/>
        <rFont val="宋体"/>
        <charset val="134"/>
      </rPr>
      <t>完成2022年相关科普工作</t>
    </r>
  </si>
  <si>
    <t>1</t>
  </si>
  <si>
    <r>
      <rPr>
        <sz val="9"/>
        <rFont val="宋体"/>
        <charset val="134"/>
      </rPr>
      <t>保障群众满意度</t>
    </r>
  </si>
  <si>
    <r>
      <rPr>
        <sz val="9"/>
        <rFont val="宋体"/>
        <charset val="134"/>
      </rPr>
      <t>工业扶持专项资金</t>
    </r>
  </si>
  <si>
    <r>
      <rPr>
        <sz val="9"/>
        <rFont val="宋体"/>
        <charset val="134"/>
      </rPr>
      <t>　支付符合政策的工业企业政策资金，为企业提供相关政策对应的资金，帮助企业获得更多的收益。</t>
    </r>
  </si>
  <si>
    <r>
      <rPr>
        <sz val="9"/>
        <rFont val="宋体"/>
        <charset val="134"/>
      </rPr>
      <t>保证企业满意度</t>
    </r>
  </si>
  <si>
    <r>
      <rPr>
        <sz val="9"/>
        <rFont val="宋体"/>
        <charset val="134"/>
      </rPr>
      <t>为企业提供相关政策对应的资金，帮助企业获得更多的收益。</t>
    </r>
  </si>
  <si>
    <t>31</t>
  </si>
  <si>
    <t>户</t>
  </si>
  <si>
    <r>
      <rPr>
        <sz val="9"/>
        <rFont val="宋体"/>
        <charset val="134"/>
      </rPr>
      <t>尽量控制支付资金</t>
    </r>
  </si>
  <si>
    <r>
      <rPr>
        <sz val="9"/>
        <rFont val="宋体"/>
        <charset val="134"/>
      </rPr>
      <t>保证本年度内应支付的工业企业扶持资金</t>
    </r>
  </si>
  <si>
    <r>
      <rPr>
        <sz val="9"/>
        <rFont val="宋体"/>
        <charset val="134"/>
      </rPr>
      <t>支付给企业资金，保障企业正常生产，达到经济效益的目标</t>
    </r>
  </si>
  <si>
    <r>
      <rPr>
        <sz val="9"/>
        <rFont val="宋体"/>
        <charset val="134"/>
      </rPr>
      <t>尽量保障每次支付的工作做到位，保障企业生产的物品质量达到过关条件</t>
    </r>
  </si>
  <si>
    <r>
      <rPr>
        <sz val="9"/>
        <rFont val="宋体"/>
        <charset val="134"/>
      </rPr>
      <t>办公用房租赁、伙食补助费</t>
    </r>
  </si>
  <si>
    <r>
      <rPr>
        <sz val="9"/>
        <rFont val="宋体"/>
        <charset val="134"/>
      </rPr>
      <t>　保证单位工作环境质量、支付单位全年的办公用房租赁和伙食费用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</si>
  <si>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</si>
  <si>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通过维持稳定的办公环境，满足职工日益增长的物质文化需求，达到产生良好的社会效益目标</t>
    </r>
  </si>
  <si>
    <r>
      <rPr>
        <sz val="9"/>
        <rFont val="宋体"/>
        <charset val="134"/>
      </rPr>
      <t>支付2022年办公费、伙食补助费</t>
    </r>
  </si>
  <si>
    <r>
      <rPr>
        <sz val="9"/>
        <rFont val="宋体"/>
        <charset val="134"/>
      </rPr>
      <t>尽量降低开支成本</t>
    </r>
  </si>
  <si>
    <r>
      <rPr>
        <sz val="9"/>
        <rFont val="宋体"/>
        <charset val="134"/>
      </rPr>
      <t>保证单位工作环境质量、支付单位全年的办公用房租赁和伙食费用</t>
    </r>
  </si>
  <si>
    <r>
      <rPr>
        <sz val="9"/>
        <rFont val="宋体"/>
        <charset val="134"/>
      </rPr>
      <t>通过支付经费，尽量减少支付次数</t>
    </r>
  </si>
  <si>
    <t>4</t>
  </si>
  <si>
    <r>
      <rPr>
        <sz val="9"/>
        <rFont val="宋体"/>
        <charset val="134"/>
      </rPr>
      <t>满意度提升</t>
    </r>
  </si>
  <si>
    <r>
      <rPr>
        <sz val="9"/>
        <rFont val="宋体"/>
        <charset val="134"/>
      </rPr>
      <t>咨询费、评审费</t>
    </r>
  </si>
  <si>
    <r>
      <rPr>
        <sz val="9"/>
        <rFont val="宋体"/>
        <charset val="134"/>
      </rPr>
      <t>　及时支付咨询费、评审费、保证相关工作保质保量完成</t>
    </r>
  </si>
  <si>
    <r>
      <rPr>
        <sz val="9"/>
        <rFont val="宋体"/>
        <charset val="134"/>
      </rPr>
      <t>完成2022年咨询工作</t>
    </r>
  </si>
  <si>
    <r>
      <rPr>
        <sz val="9"/>
        <rFont val="宋体"/>
        <charset val="134"/>
      </rPr>
      <t>通过聘请专家，达到良好的工作效果，不必浪费其他的人力、物力、财力</t>
    </r>
  </si>
  <si>
    <r>
      <rPr>
        <sz val="9"/>
        <rFont val="宋体"/>
        <charset val="134"/>
      </rPr>
      <t>保证咨询工作满意度，回复满意度</t>
    </r>
  </si>
  <si>
    <r>
      <rPr>
        <sz val="9"/>
        <rFont val="宋体"/>
        <charset val="134"/>
      </rPr>
      <t>在咨询或评审工作的时候，尽量降低成本</t>
    </r>
  </si>
  <si>
    <r>
      <rPr>
        <sz val="9"/>
        <rFont val="宋体"/>
        <charset val="134"/>
      </rPr>
      <t>通过支付咨询费和评审费，到达相关项目工作的完成数量增多，</t>
    </r>
  </si>
  <si>
    <r>
      <rPr>
        <sz val="9"/>
        <rFont val="宋体"/>
        <charset val="134"/>
      </rPr>
      <t>及时支付咨询费、评审费、保证相关工作保质保量完成</t>
    </r>
  </si>
  <si>
    <r>
      <rPr>
        <sz val="9"/>
        <rFont val="宋体"/>
        <charset val="134"/>
      </rPr>
      <t>委托业务费</t>
    </r>
  </si>
  <si>
    <r>
      <rPr>
        <sz val="9"/>
        <rFont val="宋体"/>
        <charset val="134"/>
      </rPr>
      <t>　足额支付本年度办公用房业务管理费</t>
    </r>
  </si>
  <si>
    <r>
      <rPr>
        <sz val="9"/>
        <rFont val="宋体"/>
        <charset val="134"/>
      </rPr>
      <t>及时支付办公用房管理费，好的办公环境可以使员工和服务对象满意，最大程度的满足日增长的物质文化需求，满意度增加</t>
    </r>
  </si>
  <si>
    <r>
      <rPr>
        <sz val="9"/>
        <rFont val="宋体"/>
        <charset val="134"/>
      </rPr>
      <t>尽量控制成本</t>
    </r>
  </si>
  <si>
    <r>
      <rPr>
        <sz val="9"/>
        <rFont val="宋体"/>
        <charset val="134"/>
      </rPr>
      <t>好的办公环境可以使员工和服务对象满意，最大程度的满足日增长的物质文化需求</t>
    </r>
  </si>
  <si>
    <r>
      <rPr>
        <sz val="9"/>
        <rFont val="宋体"/>
        <charset val="134"/>
      </rPr>
      <t>　足额支付本年度办公用房业务管理费，从而达到办公环境良好的目的</t>
    </r>
  </si>
  <si>
    <t>优良中低差</t>
  </si>
  <si>
    <t>次</t>
  </si>
  <si>
    <r>
      <rPr>
        <sz val="9"/>
        <rFont val="宋体"/>
        <charset val="134"/>
      </rPr>
      <t>支付2022年内办公用房管理费等</t>
    </r>
  </si>
  <si>
    <r>
      <rPr>
        <sz val="9"/>
        <rFont val="宋体"/>
        <charset val="134"/>
      </rPr>
      <t>通过支付费用，尽量增多管理的数量</t>
    </r>
  </si>
  <si>
    <r>
      <rPr>
        <sz val="9"/>
        <rFont val="宋体"/>
        <charset val="134"/>
      </rPr>
      <t>环保、科普采购费用</t>
    </r>
  </si>
  <si>
    <r>
      <rPr>
        <sz val="9"/>
        <rFont val="宋体"/>
        <charset val="134"/>
      </rPr>
      <t>　保证本年度内的采购经费不超支，保证相关工作按时、高质量完成</t>
    </r>
  </si>
  <si>
    <r>
      <rPr>
        <sz val="9"/>
        <rFont val="宋体"/>
        <charset val="134"/>
      </rPr>
      <t>保证在本年度内采购工作</t>
    </r>
  </si>
  <si>
    <r>
      <rPr>
        <sz val="9"/>
        <rFont val="宋体"/>
        <charset val="134"/>
      </rPr>
      <t>职工满意度</t>
    </r>
  </si>
  <si>
    <r>
      <rPr>
        <sz val="9"/>
        <rFont val="宋体"/>
        <charset val="134"/>
      </rPr>
      <t>完成预算采购数量</t>
    </r>
  </si>
  <si>
    <t>个（台、套、件、辆）</t>
  </si>
  <si>
    <r>
      <rPr>
        <sz val="9"/>
        <rFont val="宋体"/>
        <charset val="134"/>
      </rPr>
      <t>保障购买产品的质量过关</t>
    </r>
  </si>
  <si>
    <t>元/台</t>
  </si>
  <si>
    <r>
      <rPr>
        <sz val="9"/>
        <rFont val="宋体"/>
        <charset val="134"/>
      </rPr>
      <t>尽量降低成本购买</t>
    </r>
  </si>
  <si>
    <r>
      <rPr>
        <sz val="9"/>
        <rFont val="宋体"/>
        <charset val="134"/>
      </rPr>
      <t>可持续发展指标</t>
    </r>
  </si>
  <si>
    <r>
      <rPr>
        <sz val="9"/>
        <rFont val="宋体"/>
        <charset val="134"/>
      </rPr>
      <t>购买的物品尽量是生态环保型的</t>
    </r>
  </si>
  <si>
    <r>
      <rPr>
        <sz val="9"/>
        <rFont val="宋体"/>
        <charset val="134"/>
      </rPr>
      <t>环保专项支出</t>
    </r>
  </si>
  <si>
    <r>
      <rPr>
        <sz val="9"/>
        <rFont val="宋体"/>
        <charset val="134"/>
      </rPr>
      <t>支付环保相关费用、保证环保工作保质保量完成。　</t>
    </r>
  </si>
  <si>
    <r>
      <rPr>
        <sz val="9"/>
        <rFont val="宋体"/>
        <charset val="134"/>
      </rPr>
      <t>保质保量的完成本项工作</t>
    </r>
  </si>
  <si>
    <r>
      <rPr>
        <sz val="9"/>
        <rFont val="宋体"/>
        <charset val="134"/>
      </rPr>
      <t>尽量在保证完成环保工作中降低成本</t>
    </r>
  </si>
  <si>
    <r>
      <rPr>
        <sz val="9"/>
        <rFont val="宋体"/>
        <charset val="134"/>
      </rPr>
      <t>使社会环境变得更好　</t>
    </r>
  </si>
  <si>
    <r>
      <rPr>
        <sz val="9"/>
        <rFont val="宋体"/>
        <charset val="134"/>
      </rPr>
      <t>群众满意度提高</t>
    </r>
  </si>
  <si>
    <r>
      <rPr>
        <sz val="9"/>
        <rFont val="宋体"/>
        <charset val="134"/>
      </rPr>
      <t>按照年度规定任务，完成检查数量</t>
    </r>
  </si>
  <si>
    <t>场次</t>
  </si>
  <si>
    <r>
      <rPr>
        <sz val="9"/>
        <rFont val="宋体"/>
        <charset val="134"/>
      </rPr>
      <t>支付2021年内环保费用支出</t>
    </r>
  </si>
  <si>
    <r>
      <rPr>
        <sz val="9"/>
        <rFont val="宋体"/>
        <charset val="134"/>
      </rPr>
      <t>疫情期间对中小企业的补助资金</t>
    </r>
  </si>
  <si>
    <r>
      <rPr>
        <sz val="9"/>
        <rFont val="宋体"/>
        <charset val="134"/>
      </rPr>
      <t>　完成本年度内应兑现的疫情期间中下企业补助、帮助企业复工复产，度过疫情期间难关</t>
    </r>
  </si>
  <si>
    <r>
      <rPr>
        <sz val="9"/>
        <rFont val="宋体"/>
        <charset val="134"/>
      </rPr>
      <t>保障服务对象满意度</t>
    </r>
  </si>
  <si>
    <r>
      <rPr>
        <sz val="9"/>
        <rFont val="宋体"/>
        <charset val="134"/>
      </rPr>
      <t>完成2022年应兑现疫情政策</t>
    </r>
  </si>
  <si>
    <r>
      <rPr>
        <sz val="9"/>
        <rFont val="宋体"/>
        <charset val="134"/>
      </rPr>
      <t>保证工作质量的同时，尽量降低工作成本</t>
    </r>
  </si>
  <si>
    <r>
      <rPr>
        <sz val="9"/>
        <rFont val="宋体"/>
        <charset val="134"/>
      </rPr>
      <t>保障企业正常生产，达到预期生产额</t>
    </r>
  </si>
  <si>
    <r>
      <rPr>
        <sz val="9"/>
        <rFont val="宋体"/>
        <charset val="134"/>
      </rPr>
      <t>疫情期间对中小企业的支持，帮助企业复工复产，有助于提高经济效益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</si>
</sst>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#,##0.00_ "/>
  </numFmts>
  <fonts count="40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SimSun"/>
      <charset val="134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12"/>
      <name val="宋体"/>
      <charset val="134"/>
    </font>
    <font>
      <sz val="26"/>
      <name val="方正小标宋简体"/>
      <charset val="134"/>
    </font>
    <font>
      <sz val="40"/>
      <name val="方正大标宋简体"/>
      <charset val="134"/>
    </font>
    <font>
      <sz val="11"/>
      <color theme="1"/>
      <name val="仿宋_GB2312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6" fillId="8" borderId="23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0" fillId="13" borderId="25" applyNumberFormat="0" applyFont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6" fillId="0" borderId="24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7" fillId="22" borderId="27" applyNumberFormat="0" applyAlignment="0" applyProtection="0">
      <alignment vertical="center"/>
    </xf>
    <xf numFmtId="0" fontId="38" fillId="22" borderId="23" applyNumberFormat="0" applyAlignment="0" applyProtection="0">
      <alignment vertical="center"/>
    </xf>
    <xf numFmtId="0" fontId="33" fillId="15" borderId="26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39" fillId="0" borderId="28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</cellStyleXfs>
  <cellXfs count="114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vertical="center" wrapText="1"/>
    </xf>
    <xf numFmtId="4" fontId="6" fillId="0" borderId="3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right" vertical="center" wrapText="1"/>
    </xf>
    <xf numFmtId="0" fontId="0" fillId="0" borderId="0" xfId="0" applyFont="1" applyFill="1">
      <alignment vertical="center"/>
    </xf>
    <xf numFmtId="0" fontId="6" fillId="0" borderId="1" xfId="0" applyFont="1" applyFill="1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/>
    </xf>
    <xf numFmtId="0" fontId="6" fillId="0" borderId="2" xfId="0" applyFont="1" applyFill="1" applyBorder="1">
      <alignment vertical="center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>
      <alignment vertical="center"/>
    </xf>
    <xf numFmtId="0" fontId="10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5" fillId="0" borderId="4" xfId="0" applyFont="1" applyFill="1" applyBorder="1">
      <alignment vertical="center"/>
    </xf>
    <xf numFmtId="4" fontId="10" fillId="0" borderId="5" xfId="0" applyNumberFormat="1" applyFont="1" applyFill="1" applyBorder="1" applyAlignment="1">
      <alignment horizontal="right" vertical="center"/>
    </xf>
    <xf numFmtId="0" fontId="6" fillId="0" borderId="6" xfId="0" applyFont="1" applyFill="1" applyBorder="1">
      <alignment vertical="center"/>
    </xf>
    <xf numFmtId="0" fontId="6" fillId="0" borderId="6" xfId="0" applyFont="1" applyFill="1" applyBorder="1" applyAlignment="1">
      <alignment vertical="center" wrapText="1"/>
    </xf>
    <xf numFmtId="0" fontId="6" fillId="0" borderId="7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6" fillId="0" borderId="8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/>
    </xf>
    <xf numFmtId="4" fontId="4" fillId="0" borderId="5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49" fontId="11" fillId="0" borderId="11" xfId="0" applyNumberFormat="1" applyFont="1" applyFill="1" applyBorder="1" applyAlignment="1" applyProtection="1">
      <alignment vertical="center" wrapText="1"/>
    </xf>
    <xf numFmtId="176" fontId="11" fillId="0" borderId="5" xfId="0" applyNumberFormat="1" applyFont="1" applyFill="1" applyBorder="1" applyAlignment="1" applyProtection="1">
      <alignment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>
      <alignment vertical="center"/>
    </xf>
    <xf numFmtId="0" fontId="12" fillId="0" borderId="1" xfId="0" applyFont="1" applyBorder="1" applyAlignment="1">
      <alignment horizontal="right" vertical="center" wrapText="1"/>
    </xf>
    <xf numFmtId="0" fontId="7" fillId="0" borderId="8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right" vertical="center"/>
    </xf>
    <xf numFmtId="0" fontId="6" fillId="0" borderId="4" xfId="0" applyFont="1" applyBorder="1">
      <alignment vertical="center"/>
    </xf>
    <xf numFmtId="176" fontId="11" fillId="0" borderId="12" xfId="0" applyNumberFormat="1" applyFont="1" applyFill="1" applyBorder="1" applyAlignment="1" applyProtection="1">
      <alignment vertical="center" wrapText="1"/>
    </xf>
    <xf numFmtId="176" fontId="11" fillId="0" borderId="11" xfId="0" applyNumberFormat="1" applyFont="1" applyFill="1" applyBorder="1" applyAlignment="1" applyProtection="1">
      <alignment vertical="center" wrapText="1"/>
    </xf>
    <xf numFmtId="49" fontId="11" fillId="0" borderId="5" xfId="0" applyNumberFormat="1" applyFont="1" applyFill="1" applyBorder="1" applyAlignment="1" applyProtection="1">
      <alignment vertical="center" wrapText="1"/>
    </xf>
    <xf numFmtId="0" fontId="0" fillId="0" borderId="5" xfId="0" applyFont="1" applyFill="1" applyBorder="1">
      <alignment vertical="center"/>
    </xf>
    <xf numFmtId="0" fontId="0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vertical="center" wrapText="1"/>
    </xf>
    <xf numFmtId="176" fontId="4" fillId="0" borderId="5" xfId="0" applyNumberFormat="1" applyFont="1" applyFill="1" applyBorder="1" applyAlignment="1">
      <alignment horizontal="right" vertical="center"/>
    </xf>
    <xf numFmtId="3" fontId="11" fillId="0" borderId="5" xfId="0" applyNumberFormat="1" applyFont="1" applyFill="1" applyBorder="1" applyAlignment="1" applyProtection="1">
      <alignment vertical="center" wrapText="1"/>
    </xf>
    <xf numFmtId="3" fontId="11" fillId="0" borderId="11" xfId="0" applyNumberFormat="1" applyFont="1" applyFill="1" applyBorder="1" applyAlignment="1" applyProtection="1">
      <alignment vertical="center" wrapText="1"/>
    </xf>
    <xf numFmtId="3" fontId="11" fillId="0" borderId="12" xfId="0" applyNumberFormat="1" applyFont="1" applyFill="1" applyBorder="1" applyAlignment="1" applyProtection="1">
      <alignment vertical="center" wrapText="1"/>
    </xf>
    <xf numFmtId="3" fontId="11" fillId="0" borderId="13" xfId="0" applyNumberFormat="1" applyFont="1" applyFill="1" applyBorder="1" applyAlignment="1" applyProtection="1">
      <alignment vertical="center" wrapText="1"/>
    </xf>
    <xf numFmtId="3" fontId="11" fillId="0" borderId="14" xfId="0" applyNumberFormat="1" applyFont="1" applyFill="1" applyBorder="1" applyAlignment="1" applyProtection="1">
      <alignment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15" xfId="0" applyFont="1" applyFill="1" applyBorder="1" applyAlignment="1">
      <alignment horizontal="right" vertical="center" wrapText="1"/>
    </xf>
    <xf numFmtId="0" fontId="4" fillId="0" borderId="16" xfId="0" applyFont="1" applyFill="1" applyBorder="1" applyAlignment="1">
      <alignment horizontal="right" vertical="center" wrapText="1"/>
    </xf>
    <xf numFmtId="0" fontId="12" fillId="0" borderId="1" xfId="0" applyFont="1" applyFill="1" applyBorder="1">
      <alignment vertical="center"/>
    </xf>
    <xf numFmtId="0" fontId="7" fillId="0" borderId="1" xfId="0" applyFont="1" applyFill="1" applyBorder="1">
      <alignment vertical="center"/>
    </xf>
    <xf numFmtId="0" fontId="12" fillId="0" borderId="1" xfId="0" applyFont="1" applyFill="1" applyBorder="1" applyAlignment="1">
      <alignment horizontal="right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2" xfId="0" applyFont="1" applyFill="1" applyBorder="1">
      <alignment vertical="center"/>
    </xf>
    <xf numFmtId="0" fontId="12" fillId="0" borderId="2" xfId="0" applyFont="1" applyFill="1" applyBorder="1" applyAlignment="1">
      <alignment horizontal="center" vertical="center"/>
    </xf>
    <xf numFmtId="0" fontId="7" fillId="0" borderId="4" xfId="0" applyFont="1" applyFill="1" applyBorder="1">
      <alignment vertical="center"/>
    </xf>
    <xf numFmtId="177" fontId="11" fillId="0" borderId="17" xfId="0" applyNumberFormat="1" applyFont="1" applyFill="1" applyBorder="1" applyAlignment="1" applyProtection="1">
      <alignment vertical="center" wrapText="1"/>
    </xf>
    <xf numFmtId="3" fontId="11" fillId="0" borderId="18" xfId="0" applyNumberFormat="1" applyFont="1" applyFill="1" applyBorder="1" applyAlignment="1" applyProtection="1">
      <alignment vertical="center" wrapText="1"/>
    </xf>
    <xf numFmtId="3" fontId="11" fillId="0" borderId="18" xfId="0" applyNumberFormat="1" applyFont="1" applyFill="1" applyBorder="1" applyAlignment="1" applyProtection="1">
      <alignment vertical="center"/>
    </xf>
    <xf numFmtId="176" fontId="11" fillId="0" borderId="17" xfId="0" applyNumberFormat="1" applyFont="1" applyFill="1" applyBorder="1" applyAlignment="1" applyProtection="1">
      <alignment vertical="center" wrapText="1"/>
    </xf>
    <xf numFmtId="0" fontId="7" fillId="0" borderId="6" xfId="0" applyFont="1" applyFill="1" applyBorder="1">
      <alignment vertical="center"/>
    </xf>
    <xf numFmtId="0" fontId="7" fillId="0" borderId="4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14" fillId="0" borderId="0" xfId="0" applyFont="1" applyFill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vertical="center" wrapText="1"/>
    </xf>
    <xf numFmtId="176" fontId="11" fillId="0" borderId="19" xfId="0" applyNumberFormat="1" applyFont="1" applyFill="1" applyBorder="1" applyAlignment="1" applyProtection="1">
      <alignment vertical="center" wrapText="1"/>
    </xf>
    <xf numFmtId="176" fontId="11" fillId="0" borderId="20" xfId="0" applyNumberFormat="1" applyFont="1" applyFill="1" applyBorder="1" applyAlignment="1" applyProtection="1">
      <alignment vertical="center" wrapText="1"/>
    </xf>
    <xf numFmtId="176" fontId="11" fillId="0" borderId="5" xfId="11" applyNumberFormat="1" applyFont="1" applyFill="1" applyBorder="1" applyAlignment="1" applyProtection="1">
      <alignment vertical="center" wrapText="1"/>
    </xf>
    <xf numFmtId="0" fontId="15" fillId="0" borderId="8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vertical="center" wrapText="1"/>
    </xf>
    <xf numFmtId="176" fontId="11" fillId="0" borderId="19" xfId="0" applyNumberFormat="1" applyFont="1" applyFill="1" applyBorder="1" applyAlignment="1">
      <alignment vertical="center"/>
    </xf>
    <xf numFmtId="0" fontId="15" fillId="0" borderId="5" xfId="0" applyFont="1" applyFill="1" applyBorder="1" applyAlignment="1">
      <alignment vertical="center" wrapText="1"/>
    </xf>
    <xf numFmtId="176" fontId="11" fillId="0" borderId="5" xfId="0" applyNumberFormat="1" applyFont="1" applyFill="1" applyBorder="1" applyAlignment="1">
      <alignment vertical="center"/>
    </xf>
    <xf numFmtId="0" fontId="16" fillId="0" borderId="4" xfId="0" applyFont="1" applyFill="1" applyBorder="1" applyAlignment="1">
      <alignment vertical="center" wrapText="1"/>
    </xf>
    <xf numFmtId="0" fontId="16" fillId="0" borderId="8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3"/>
  <sheetViews>
    <sheetView view="pageBreakPreview" zoomScaleNormal="100" workbookViewId="0">
      <selection activeCell="A19" sqref="A19"/>
    </sheetView>
  </sheetViews>
  <sheetFormatPr defaultColWidth="9" defaultRowHeight="14.25" outlineLevelRow="2"/>
  <cols>
    <col min="1" max="1" width="123.125" style="111" customWidth="1"/>
    <col min="2" max="16384" width="9" style="111"/>
  </cols>
  <sheetData>
    <row r="1" ht="150" customHeight="1" spans="1:1">
      <c r="A1" s="113" t="s">
        <v>0</v>
      </c>
    </row>
    <row r="2" ht="75" customHeight="1" spans="1:1">
      <c r="A2" s="112" t="s">
        <v>1</v>
      </c>
    </row>
    <row r="3" ht="75" customHeight="1" spans="1:1">
      <c r="A3" s="112" t="s">
        <v>2</v>
      </c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workbookViewId="0">
      <pane ySplit="5" topLeftCell="A6" activePane="bottomLeft" state="frozen"/>
      <selection/>
      <selection pane="bottomLeft" activeCell="E17" sqref="E17"/>
    </sheetView>
  </sheetViews>
  <sheetFormatPr defaultColWidth="10" defaultRowHeight="13.5" outlineLevelCol="7"/>
  <cols>
    <col min="1" max="1" width="1.53333333333333" style="13" customWidth="1"/>
    <col min="2" max="4" width="6.625" style="13" customWidth="1"/>
    <col min="5" max="5" width="25.25" style="13" customWidth="1"/>
    <col min="6" max="6" width="58.375" style="13" customWidth="1"/>
    <col min="7" max="7" width="25.375" style="13" customWidth="1"/>
    <col min="8" max="8" width="1.53333333333333" style="13" customWidth="1"/>
    <col min="9" max="11" width="9.76666666666667" style="13" customWidth="1"/>
    <col min="12" max="16384" width="10" style="13"/>
  </cols>
  <sheetData>
    <row r="1" ht="25" customHeight="1" spans="1:8">
      <c r="A1" s="14"/>
      <c r="B1" s="3" t="s">
        <v>252</v>
      </c>
      <c r="C1" s="22"/>
      <c r="D1" s="22"/>
      <c r="E1" s="22"/>
      <c r="F1" s="22"/>
      <c r="G1" s="17" t="s">
        <v>253</v>
      </c>
      <c r="H1" s="22"/>
    </row>
    <row r="2" ht="22.8" customHeight="1" spans="1:8">
      <c r="A2" s="14"/>
      <c r="B2" s="18" t="s">
        <v>254</v>
      </c>
      <c r="C2" s="18"/>
      <c r="D2" s="18"/>
      <c r="E2" s="18"/>
      <c r="F2" s="18"/>
      <c r="G2" s="18"/>
      <c r="H2" s="22" t="s">
        <v>5</v>
      </c>
    </row>
    <row r="3" ht="19.55" customHeight="1" spans="1:8">
      <c r="A3" s="19"/>
      <c r="B3" s="20" t="s">
        <v>7</v>
      </c>
      <c r="C3" s="20"/>
      <c r="D3" s="20"/>
      <c r="E3" s="20"/>
      <c r="F3" s="20"/>
      <c r="G3" s="40" t="s">
        <v>8</v>
      </c>
      <c r="H3" s="29"/>
    </row>
    <row r="4" ht="24.4" customHeight="1" spans="1:8">
      <c r="A4" s="24"/>
      <c r="B4" s="23" t="s">
        <v>80</v>
      </c>
      <c r="C4" s="23"/>
      <c r="D4" s="23"/>
      <c r="E4" s="23" t="s">
        <v>81</v>
      </c>
      <c r="F4" s="23" t="s">
        <v>255</v>
      </c>
      <c r="G4" s="23" t="s">
        <v>256</v>
      </c>
      <c r="H4" s="30"/>
    </row>
    <row r="5" ht="24.4" customHeight="1" spans="1:8">
      <c r="A5" s="24"/>
      <c r="B5" s="23" t="s">
        <v>82</v>
      </c>
      <c r="C5" s="23" t="s">
        <v>83</v>
      </c>
      <c r="D5" s="23" t="s">
        <v>84</v>
      </c>
      <c r="E5" s="23"/>
      <c r="F5" s="23"/>
      <c r="G5" s="23"/>
      <c r="H5" s="31"/>
    </row>
    <row r="6" ht="22.8" customHeight="1" spans="1:8">
      <c r="A6" s="25"/>
      <c r="B6" s="41"/>
      <c r="C6" s="41"/>
      <c r="D6" s="41"/>
      <c r="E6" s="23"/>
      <c r="F6" s="41" t="s">
        <v>62</v>
      </c>
      <c r="G6" s="42">
        <f>G7</f>
        <v>2074.25</v>
      </c>
      <c r="H6" s="32"/>
    </row>
    <row r="7" ht="22.8" customHeight="1" spans="1:8">
      <c r="A7" s="25"/>
      <c r="B7" s="41"/>
      <c r="C7" s="41"/>
      <c r="D7" s="41"/>
      <c r="E7" s="23"/>
      <c r="F7" s="41" t="s">
        <v>157</v>
      </c>
      <c r="G7" s="42">
        <f>G8</f>
        <v>2074.25</v>
      </c>
      <c r="H7" s="32"/>
    </row>
    <row r="8" ht="22.8" customHeight="1" spans="1:8">
      <c r="A8" s="25"/>
      <c r="B8" s="41"/>
      <c r="C8" s="41"/>
      <c r="D8" s="41"/>
      <c r="E8" s="23"/>
      <c r="F8" s="41" t="s">
        <v>257</v>
      </c>
      <c r="G8" s="42">
        <f>SUM(G9:G17)</f>
        <v>2074.25</v>
      </c>
      <c r="H8" s="32"/>
    </row>
    <row r="9" ht="22.8" customHeight="1" spans="1:8">
      <c r="A9" s="25"/>
      <c r="B9" s="41" t="s">
        <v>86</v>
      </c>
      <c r="C9" s="41" t="s">
        <v>87</v>
      </c>
      <c r="D9" s="41" t="s">
        <v>89</v>
      </c>
      <c r="E9" s="43" t="s">
        <v>258</v>
      </c>
      <c r="F9" s="41" t="s">
        <v>259</v>
      </c>
      <c r="G9" s="42">
        <v>22.25</v>
      </c>
      <c r="H9" s="32"/>
    </row>
    <row r="10" ht="22.8" customHeight="1" spans="1:8">
      <c r="A10" s="25"/>
      <c r="B10" s="41" t="s">
        <v>86</v>
      </c>
      <c r="C10" s="41" t="s">
        <v>87</v>
      </c>
      <c r="D10" s="41" t="s">
        <v>89</v>
      </c>
      <c r="E10" s="43" t="s">
        <v>258</v>
      </c>
      <c r="F10" s="41" t="s">
        <v>260</v>
      </c>
      <c r="G10" s="42">
        <v>7</v>
      </c>
      <c r="H10" s="32"/>
    </row>
    <row r="11" ht="22.8" customHeight="1" spans="1:8">
      <c r="A11" s="25"/>
      <c r="B11" s="41" t="s">
        <v>86</v>
      </c>
      <c r="C11" s="41" t="s">
        <v>87</v>
      </c>
      <c r="D11" s="41" t="s">
        <v>89</v>
      </c>
      <c r="E11" s="43" t="s">
        <v>258</v>
      </c>
      <c r="F11" s="41" t="s">
        <v>261</v>
      </c>
      <c r="G11" s="42">
        <v>22.71</v>
      </c>
      <c r="H11" s="32"/>
    </row>
    <row r="12" ht="22.8" customHeight="1" spans="1:8">
      <c r="A12" s="25"/>
      <c r="B12" s="41" t="s">
        <v>86</v>
      </c>
      <c r="C12" s="41" t="s">
        <v>87</v>
      </c>
      <c r="D12" s="41" t="s">
        <v>89</v>
      </c>
      <c r="E12" s="43" t="s">
        <v>258</v>
      </c>
      <c r="F12" s="41" t="s">
        <v>262</v>
      </c>
      <c r="G12" s="42">
        <v>8.25</v>
      </c>
      <c r="H12" s="32"/>
    </row>
    <row r="13" ht="22.8" customHeight="1" spans="1:8">
      <c r="A13" s="25"/>
      <c r="B13" s="41" t="s">
        <v>86</v>
      </c>
      <c r="C13" s="41" t="s">
        <v>87</v>
      </c>
      <c r="D13" s="41" t="s">
        <v>89</v>
      </c>
      <c r="E13" s="43" t="s">
        <v>258</v>
      </c>
      <c r="F13" s="41" t="s">
        <v>174</v>
      </c>
      <c r="G13" s="42">
        <v>3.8</v>
      </c>
      <c r="H13" s="32"/>
    </row>
    <row r="14" ht="22.8" customHeight="1" spans="1:8">
      <c r="A14" s="25"/>
      <c r="B14" s="41" t="s">
        <v>86</v>
      </c>
      <c r="C14" s="41" t="s">
        <v>87</v>
      </c>
      <c r="D14" s="41" t="s">
        <v>89</v>
      </c>
      <c r="E14" s="43" t="s">
        <v>258</v>
      </c>
      <c r="F14" s="41" t="s">
        <v>263</v>
      </c>
      <c r="G14" s="42">
        <v>5</v>
      </c>
      <c r="H14" s="32"/>
    </row>
    <row r="15" ht="22.8" customHeight="1" spans="1:8">
      <c r="A15" s="25"/>
      <c r="B15" s="41" t="s">
        <v>86</v>
      </c>
      <c r="C15" s="41" t="s">
        <v>91</v>
      </c>
      <c r="D15" s="41" t="s">
        <v>89</v>
      </c>
      <c r="E15" s="43" t="s">
        <v>264</v>
      </c>
      <c r="F15" s="41" t="s">
        <v>265</v>
      </c>
      <c r="G15" s="42">
        <v>600</v>
      </c>
      <c r="H15" s="32"/>
    </row>
    <row r="16" ht="22.8" customHeight="1" spans="1:8">
      <c r="A16" s="25"/>
      <c r="B16" s="41" t="s">
        <v>86</v>
      </c>
      <c r="C16" s="41" t="s">
        <v>91</v>
      </c>
      <c r="D16" s="41" t="s">
        <v>89</v>
      </c>
      <c r="E16" s="43" t="s">
        <v>264</v>
      </c>
      <c r="F16" s="41" t="s">
        <v>266</v>
      </c>
      <c r="G16" s="42">
        <v>1400</v>
      </c>
      <c r="H16" s="32"/>
    </row>
    <row r="17" ht="22.8" customHeight="1" spans="1:8">
      <c r="A17" s="25"/>
      <c r="B17" s="41" t="s">
        <v>101</v>
      </c>
      <c r="C17" s="41" t="s">
        <v>87</v>
      </c>
      <c r="D17" s="41" t="s">
        <v>89</v>
      </c>
      <c r="E17" s="43" t="s">
        <v>267</v>
      </c>
      <c r="F17" s="41" t="s">
        <v>268</v>
      </c>
      <c r="G17" s="42">
        <v>5.24</v>
      </c>
      <c r="H17" s="32"/>
    </row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workbookViewId="0">
      <pane ySplit="6" topLeftCell="A7" activePane="bottomLeft" state="frozen"/>
      <selection/>
      <selection pane="bottomLeft" activeCell="C11" sqref="C11"/>
    </sheetView>
  </sheetViews>
  <sheetFormatPr defaultColWidth="10" defaultRowHeight="13.5" outlineLevelCol="7"/>
  <cols>
    <col min="1" max="1" width="1.53333333333333" style="13" customWidth="1"/>
    <col min="2" max="7" width="21.625" style="13" customWidth="1"/>
    <col min="8" max="8" width="1.53333333333333" style="13" customWidth="1"/>
    <col min="9" max="9" width="9.76666666666667" style="13" customWidth="1"/>
    <col min="10" max="16384" width="10" style="13"/>
  </cols>
  <sheetData>
    <row r="1" ht="25" customHeight="1" spans="1:8">
      <c r="A1" s="14"/>
      <c r="B1" s="3" t="s">
        <v>269</v>
      </c>
      <c r="C1" s="16"/>
      <c r="D1" s="16"/>
      <c r="E1" s="16"/>
      <c r="F1" s="16"/>
      <c r="G1" s="17" t="s">
        <v>270</v>
      </c>
      <c r="H1" s="22"/>
    </row>
    <row r="2" ht="22.8" customHeight="1" spans="1:8">
      <c r="A2" s="14"/>
      <c r="B2" s="34" t="s">
        <v>271</v>
      </c>
      <c r="C2" s="35"/>
      <c r="D2" s="35"/>
      <c r="E2" s="35"/>
      <c r="F2" s="35"/>
      <c r="G2" s="36"/>
      <c r="H2" s="22" t="s">
        <v>5</v>
      </c>
    </row>
    <row r="3" ht="19.55" customHeight="1" spans="1:8">
      <c r="A3" s="19"/>
      <c r="B3" s="20" t="s">
        <v>7</v>
      </c>
      <c r="C3" s="20"/>
      <c r="D3" s="21"/>
      <c r="E3" s="21"/>
      <c r="F3" s="21"/>
      <c r="G3" s="21" t="s">
        <v>8</v>
      </c>
      <c r="H3" s="29"/>
    </row>
    <row r="4" ht="24.4" customHeight="1" spans="1:8">
      <c r="A4" s="22"/>
      <c r="B4" s="23" t="s">
        <v>272</v>
      </c>
      <c r="C4" s="23"/>
      <c r="D4" s="23"/>
      <c r="E4" s="23"/>
      <c r="F4" s="23"/>
      <c r="G4" s="23"/>
      <c r="H4" s="30"/>
    </row>
    <row r="5" ht="24.4" customHeight="1" spans="1:8">
      <c r="A5" s="24"/>
      <c r="B5" s="23" t="s">
        <v>62</v>
      </c>
      <c r="C5" s="37" t="s">
        <v>273</v>
      </c>
      <c r="D5" s="23" t="s">
        <v>274</v>
      </c>
      <c r="E5" s="23"/>
      <c r="F5" s="23"/>
      <c r="G5" s="23" t="s">
        <v>275</v>
      </c>
      <c r="H5" s="30"/>
    </row>
    <row r="6" ht="24.4" customHeight="1" spans="1:8">
      <c r="A6" s="24"/>
      <c r="B6" s="23"/>
      <c r="C6" s="37"/>
      <c r="D6" s="23" t="s">
        <v>156</v>
      </c>
      <c r="E6" s="23" t="s">
        <v>276</v>
      </c>
      <c r="F6" s="23" t="s">
        <v>277</v>
      </c>
      <c r="G6" s="23"/>
      <c r="H6" s="31"/>
    </row>
    <row r="7" ht="27" customHeight="1" spans="1:8">
      <c r="A7" s="25"/>
      <c r="B7" s="26">
        <v>0.45</v>
      </c>
      <c r="C7" s="26"/>
      <c r="D7" s="26"/>
      <c r="E7" s="26"/>
      <c r="F7" s="26"/>
      <c r="G7" s="26">
        <v>0.45</v>
      </c>
      <c r="H7" s="32"/>
    </row>
    <row r="8" ht="27" customHeight="1" spans="1:8">
      <c r="A8" s="25"/>
      <c r="B8" s="26"/>
      <c r="C8" s="26"/>
      <c r="D8" s="26"/>
      <c r="E8" s="26"/>
      <c r="F8" s="26"/>
      <c r="G8" s="26"/>
      <c r="H8" s="32"/>
    </row>
    <row r="9" ht="27" customHeight="1" spans="1:8">
      <c r="A9" s="25"/>
      <c r="B9" s="26"/>
      <c r="C9" s="26"/>
      <c r="D9" s="26"/>
      <c r="E9" s="26"/>
      <c r="F9" s="26"/>
      <c r="G9" s="26"/>
      <c r="H9" s="32"/>
    </row>
    <row r="10" ht="27" customHeight="1" spans="1:8">
      <c r="A10" s="25"/>
      <c r="B10" s="26"/>
      <c r="C10" s="26"/>
      <c r="D10" s="26"/>
      <c r="E10" s="26"/>
      <c r="F10" s="26"/>
      <c r="G10" s="26"/>
      <c r="H10" s="32"/>
    </row>
    <row r="11" ht="27" customHeight="1" spans="1:8">
      <c r="A11" s="25"/>
      <c r="B11" s="26"/>
      <c r="C11" s="26"/>
      <c r="D11" s="26"/>
      <c r="E11" s="26"/>
      <c r="F11" s="26"/>
      <c r="G11" s="26"/>
      <c r="H11" s="32"/>
    </row>
    <row r="12" ht="27" customHeight="1" spans="1:8">
      <c r="A12" s="25"/>
      <c r="B12" s="26"/>
      <c r="C12" s="26"/>
      <c r="D12" s="26"/>
      <c r="E12" s="26"/>
      <c r="F12" s="26"/>
      <c r="G12" s="26"/>
      <c r="H12" s="32"/>
    </row>
    <row r="13" ht="27" customHeight="1" spans="1:8">
      <c r="A13" s="25"/>
      <c r="B13" s="26"/>
      <c r="C13" s="26"/>
      <c r="D13" s="26"/>
      <c r="E13" s="26"/>
      <c r="F13" s="26"/>
      <c r="G13" s="26"/>
      <c r="H13" s="32"/>
    </row>
    <row r="14" ht="27" customHeight="1" spans="1:8">
      <c r="A14" s="25"/>
      <c r="B14" s="26"/>
      <c r="C14" s="26"/>
      <c r="D14" s="26"/>
      <c r="E14" s="26"/>
      <c r="F14" s="26"/>
      <c r="G14" s="26"/>
      <c r="H14" s="32"/>
    </row>
    <row r="15" ht="27" customHeight="1" spans="1:8">
      <c r="A15" s="25"/>
      <c r="B15" s="26"/>
      <c r="C15" s="26"/>
      <c r="D15" s="26"/>
      <c r="E15" s="26"/>
      <c r="F15" s="26"/>
      <c r="G15" s="26"/>
      <c r="H15" s="32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F15" sqref="F15"/>
    </sheetView>
  </sheetViews>
  <sheetFormatPr defaultColWidth="10" defaultRowHeight="13.5"/>
  <cols>
    <col min="1" max="1" width="1.53333333333333" style="13" customWidth="1"/>
    <col min="2" max="4" width="6.15833333333333" style="13" customWidth="1"/>
    <col min="5" max="5" width="50" style="13" customWidth="1"/>
    <col min="6" max="8" width="18.375" style="13" customWidth="1"/>
    <col min="9" max="9" width="1.53333333333333" style="13" customWidth="1"/>
    <col min="10" max="12" width="9.76666666666667" style="13" customWidth="1"/>
    <col min="13" max="16384" width="10" style="13"/>
  </cols>
  <sheetData>
    <row r="1" ht="25" customHeight="1" spans="1:9">
      <c r="A1" s="14"/>
      <c r="B1" s="3" t="s">
        <v>278</v>
      </c>
      <c r="C1" s="3"/>
      <c r="D1" s="3"/>
      <c r="E1" s="15"/>
      <c r="F1" s="16"/>
      <c r="G1" s="16"/>
      <c r="H1" s="17" t="s">
        <v>279</v>
      </c>
      <c r="I1" s="22"/>
    </row>
    <row r="2" ht="22.8" customHeight="1" spans="1:9">
      <c r="A2" s="14"/>
      <c r="B2" s="18" t="s">
        <v>280</v>
      </c>
      <c r="C2" s="18"/>
      <c r="D2" s="18"/>
      <c r="E2" s="18"/>
      <c r="F2" s="18"/>
      <c r="G2" s="18"/>
      <c r="H2" s="18"/>
      <c r="I2" s="22" t="s">
        <v>5</v>
      </c>
    </row>
    <row r="3" ht="19.55" customHeight="1" spans="1:9">
      <c r="A3" s="19"/>
      <c r="B3" s="20" t="s">
        <v>7</v>
      </c>
      <c r="C3" s="20"/>
      <c r="D3" s="20"/>
      <c r="E3" s="20"/>
      <c r="F3" s="19"/>
      <c r="G3" s="19"/>
      <c r="H3" s="21" t="s">
        <v>8</v>
      </c>
      <c r="I3" s="29"/>
    </row>
    <row r="4" ht="24.4" customHeight="1" spans="1:9">
      <c r="A4" s="22"/>
      <c r="B4" s="23" t="s">
        <v>11</v>
      </c>
      <c r="C4" s="23"/>
      <c r="D4" s="23"/>
      <c r="E4" s="23"/>
      <c r="F4" s="23" t="s">
        <v>281</v>
      </c>
      <c r="G4" s="23"/>
      <c r="H4" s="23"/>
      <c r="I4" s="30"/>
    </row>
    <row r="5" ht="24.4" customHeight="1" spans="1:9">
      <c r="A5" s="24"/>
      <c r="B5" s="23" t="s">
        <v>80</v>
      </c>
      <c r="C5" s="23"/>
      <c r="D5" s="23"/>
      <c r="E5" s="23" t="s">
        <v>81</v>
      </c>
      <c r="F5" s="23" t="s">
        <v>62</v>
      </c>
      <c r="G5" s="23" t="s">
        <v>76</v>
      </c>
      <c r="H5" s="23" t="s">
        <v>77</v>
      </c>
      <c r="I5" s="30"/>
    </row>
    <row r="6" ht="24.4" customHeight="1" spans="1:9">
      <c r="A6" s="24"/>
      <c r="B6" s="23" t="s">
        <v>82</v>
      </c>
      <c r="C6" s="23" t="s">
        <v>83</v>
      </c>
      <c r="D6" s="23" t="s">
        <v>84</v>
      </c>
      <c r="E6" s="23"/>
      <c r="F6" s="23"/>
      <c r="G6" s="23"/>
      <c r="H6" s="23"/>
      <c r="I6" s="31"/>
    </row>
    <row r="7" ht="27" customHeight="1" spans="1:9">
      <c r="A7" s="25"/>
      <c r="B7" s="23"/>
      <c r="C7" s="23"/>
      <c r="D7" s="23"/>
      <c r="E7" s="23" t="s">
        <v>85</v>
      </c>
      <c r="F7" s="26"/>
      <c r="G7" s="26"/>
      <c r="H7" s="26"/>
      <c r="I7" s="32"/>
    </row>
    <row r="8" ht="27" customHeight="1" spans="1:9">
      <c r="A8" s="25"/>
      <c r="B8" s="23"/>
      <c r="C8" s="23"/>
      <c r="D8" s="23"/>
      <c r="E8" s="23"/>
      <c r="F8" s="26"/>
      <c r="G8" s="26"/>
      <c r="H8" s="26"/>
      <c r="I8" s="32"/>
    </row>
    <row r="9" ht="27" customHeight="1" spans="1:9">
      <c r="A9" s="25"/>
      <c r="B9" s="23"/>
      <c r="C9" s="23"/>
      <c r="D9" s="23"/>
      <c r="E9" s="23"/>
      <c r="F9" s="26"/>
      <c r="G9" s="26"/>
      <c r="H9" s="26"/>
      <c r="I9" s="32"/>
    </row>
    <row r="10" ht="27" customHeight="1" spans="1:9">
      <c r="A10" s="25"/>
      <c r="B10" s="23"/>
      <c r="C10" s="23"/>
      <c r="D10" s="23"/>
      <c r="E10" s="23"/>
      <c r="F10" s="26"/>
      <c r="G10" s="26"/>
      <c r="H10" s="26"/>
      <c r="I10" s="32"/>
    </row>
    <row r="11" ht="27" customHeight="1" spans="1:9">
      <c r="A11" s="25"/>
      <c r="B11" s="23"/>
      <c r="C11" s="23"/>
      <c r="D11" s="23"/>
      <c r="E11" s="23"/>
      <c r="F11" s="26"/>
      <c r="G11" s="26"/>
      <c r="H11" s="26"/>
      <c r="I11" s="32"/>
    </row>
    <row r="12" ht="27" customHeight="1" spans="1:9">
      <c r="A12" s="25"/>
      <c r="B12" s="23"/>
      <c r="C12" s="23"/>
      <c r="D12" s="23"/>
      <c r="E12" s="23"/>
      <c r="F12" s="26"/>
      <c r="G12" s="26"/>
      <c r="H12" s="26"/>
      <c r="I12" s="32"/>
    </row>
    <row r="13" ht="27" customHeight="1" spans="1:9">
      <c r="A13" s="25"/>
      <c r="B13" s="23"/>
      <c r="C13" s="23"/>
      <c r="D13" s="23"/>
      <c r="E13" s="23"/>
      <c r="F13" s="26"/>
      <c r="G13" s="26"/>
      <c r="H13" s="26"/>
      <c r="I13" s="32"/>
    </row>
    <row r="14" ht="27" customHeight="1" spans="1:9">
      <c r="A14" s="25"/>
      <c r="B14" s="23"/>
      <c r="C14" s="23"/>
      <c r="D14" s="23"/>
      <c r="E14" s="23"/>
      <c r="F14" s="26"/>
      <c r="G14" s="26"/>
      <c r="H14" s="26"/>
      <c r="I14" s="32"/>
    </row>
    <row r="15" ht="27" customHeight="1" spans="1:9">
      <c r="A15" s="24"/>
      <c r="B15" s="38"/>
      <c r="C15" s="38"/>
      <c r="D15" s="38"/>
      <c r="E15" s="38" t="s">
        <v>25</v>
      </c>
      <c r="F15" s="39"/>
      <c r="G15" s="39"/>
      <c r="H15" s="39"/>
      <c r="I15" s="31"/>
    </row>
    <row r="16" ht="27" customHeight="1" spans="1:9">
      <c r="A16" s="27"/>
      <c r="B16" t="s">
        <v>282</v>
      </c>
      <c r="C16" s="28"/>
      <c r="D16" s="28"/>
      <c r="E16" s="27"/>
      <c r="F16" s="27"/>
      <c r="G16" s="27"/>
      <c r="H16" s="27"/>
      <c r="I16" s="33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B16" sqref="B16"/>
    </sheetView>
  </sheetViews>
  <sheetFormatPr defaultColWidth="10" defaultRowHeight="13.5" outlineLevelCol="7"/>
  <cols>
    <col min="1" max="1" width="1.53333333333333" style="13" customWidth="1"/>
    <col min="2" max="7" width="19.875" style="13" customWidth="1"/>
    <col min="8" max="8" width="1.53333333333333" style="13" customWidth="1"/>
    <col min="9" max="9" width="9.76666666666667" style="13" customWidth="1"/>
    <col min="10" max="16384" width="10" style="13"/>
  </cols>
  <sheetData>
    <row r="1" ht="25" customHeight="1" spans="1:8">
      <c r="A1" s="14"/>
      <c r="B1" s="3" t="s">
        <v>283</v>
      </c>
      <c r="C1" s="16"/>
      <c r="D1" s="16"/>
      <c r="E1" s="16"/>
      <c r="F1" s="16"/>
      <c r="G1" s="17" t="s">
        <v>284</v>
      </c>
      <c r="H1" s="22"/>
    </row>
    <row r="2" ht="22.8" customHeight="1" spans="1:8">
      <c r="A2" s="14"/>
      <c r="B2" s="34" t="s">
        <v>285</v>
      </c>
      <c r="C2" s="35"/>
      <c r="D2" s="35"/>
      <c r="E2" s="35"/>
      <c r="F2" s="35"/>
      <c r="G2" s="36"/>
      <c r="H2" s="22" t="s">
        <v>5</v>
      </c>
    </row>
    <row r="3" ht="19.55" customHeight="1" spans="1:8">
      <c r="A3" s="19"/>
      <c r="B3" s="20" t="s">
        <v>7</v>
      </c>
      <c r="C3" s="20"/>
      <c r="D3" s="21"/>
      <c r="E3" s="21"/>
      <c r="F3" s="21"/>
      <c r="G3" s="21" t="s">
        <v>8</v>
      </c>
      <c r="H3" s="29"/>
    </row>
    <row r="4" ht="24.4" customHeight="1" spans="1:8">
      <c r="A4" s="22"/>
      <c r="B4" s="23" t="s">
        <v>272</v>
      </c>
      <c r="C4" s="23"/>
      <c r="D4" s="23"/>
      <c r="E4" s="23"/>
      <c r="F4" s="23"/>
      <c r="G4" s="23"/>
      <c r="H4" s="30"/>
    </row>
    <row r="5" ht="24.4" customHeight="1" spans="1:8">
      <c r="A5" s="24"/>
      <c r="B5" s="23" t="s">
        <v>62</v>
      </c>
      <c r="C5" s="37" t="s">
        <v>273</v>
      </c>
      <c r="D5" s="23" t="s">
        <v>274</v>
      </c>
      <c r="E5" s="23"/>
      <c r="F5" s="23"/>
      <c r="G5" s="23" t="s">
        <v>275</v>
      </c>
      <c r="H5" s="30"/>
    </row>
    <row r="6" ht="24.4" customHeight="1" spans="1:8">
      <c r="A6" s="24"/>
      <c r="B6" s="23"/>
      <c r="C6" s="37"/>
      <c r="D6" s="23" t="s">
        <v>156</v>
      </c>
      <c r="E6" s="23" t="s">
        <v>276</v>
      </c>
      <c r="F6" s="23" t="s">
        <v>277</v>
      </c>
      <c r="G6" s="23"/>
      <c r="H6" s="31"/>
    </row>
    <row r="7" ht="27" customHeight="1" spans="1:8">
      <c r="A7" s="25"/>
      <c r="B7" s="26"/>
      <c r="C7" s="26"/>
      <c r="D7" s="26"/>
      <c r="E7" s="26"/>
      <c r="F7" s="26"/>
      <c r="G7" s="26"/>
      <c r="H7" s="32"/>
    </row>
    <row r="8" ht="27" customHeight="1" spans="1:8">
      <c r="A8" s="25"/>
      <c r="B8" s="26"/>
      <c r="C8" s="26"/>
      <c r="D8" s="26"/>
      <c r="E8" s="26"/>
      <c r="F8" s="26"/>
      <c r="G8" s="26"/>
      <c r="H8" s="32"/>
    </row>
    <row r="9" ht="27" customHeight="1" spans="1:8">
      <c r="A9" s="25"/>
      <c r="B9" s="26"/>
      <c r="C9" s="26"/>
      <c r="D9" s="26"/>
      <c r="E9" s="26"/>
      <c r="F9" s="26"/>
      <c r="G9" s="26"/>
      <c r="H9" s="32"/>
    </row>
    <row r="10" ht="27" customHeight="1" spans="1:8">
      <c r="A10" s="25"/>
      <c r="B10" s="26"/>
      <c r="C10" s="26"/>
      <c r="D10" s="26"/>
      <c r="E10" s="26"/>
      <c r="F10" s="26"/>
      <c r="G10" s="26"/>
      <c r="H10" s="32"/>
    </row>
    <row r="11" ht="27" customHeight="1" spans="1:8">
      <c r="A11" s="25"/>
      <c r="B11" s="26"/>
      <c r="C11" s="26"/>
      <c r="D11" s="26"/>
      <c r="E11" s="26"/>
      <c r="F11" s="26"/>
      <c r="G11" s="26"/>
      <c r="H11" s="32"/>
    </row>
    <row r="12" ht="27" customHeight="1" spans="1:8">
      <c r="A12" s="25"/>
      <c r="B12" s="26"/>
      <c r="C12" s="26"/>
      <c r="D12" s="26"/>
      <c r="E12" s="26"/>
      <c r="F12" s="26"/>
      <c r="G12" s="26"/>
      <c r="H12" s="32"/>
    </row>
    <row r="13" ht="27" customHeight="1" spans="1:8">
      <c r="A13" s="25"/>
      <c r="B13" s="26"/>
      <c r="C13" s="26"/>
      <c r="D13" s="26"/>
      <c r="E13" s="26"/>
      <c r="F13" s="26"/>
      <c r="G13" s="26"/>
      <c r="H13" s="32"/>
    </row>
    <row r="14" ht="27" customHeight="1" spans="1:8">
      <c r="A14" s="25"/>
      <c r="B14" s="26"/>
      <c r="C14" s="26"/>
      <c r="D14" s="26"/>
      <c r="E14" s="26"/>
      <c r="F14" s="26"/>
      <c r="G14" s="26"/>
      <c r="H14" s="32"/>
    </row>
    <row r="15" ht="27" customHeight="1" spans="1:8">
      <c r="A15" s="25"/>
      <c r="B15" s="26"/>
      <c r="C15" s="26"/>
      <c r="D15" s="26"/>
      <c r="E15" s="26"/>
      <c r="F15" s="26"/>
      <c r="G15" s="26"/>
      <c r="H15" s="32"/>
    </row>
    <row r="16" ht="27" customHeight="1" spans="1:8">
      <c r="A16" s="27"/>
      <c r="B16" t="s">
        <v>282</v>
      </c>
      <c r="C16" s="27"/>
      <c r="D16" s="27"/>
      <c r="E16" s="27"/>
      <c r="F16" s="27"/>
      <c r="G16" s="27"/>
      <c r="H16" s="33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F17" sqref="F17"/>
    </sheetView>
  </sheetViews>
  <sheetFormatPr defaultColWidth="10" defaultRowHeight="13.5"/>
  <cols>
    <col min="1" max="1" width="1.53333333333333" style="13" customWidth="1"/>
    <col min="2" max="4" width="6.15833333333333" style="13" customWidth="1"/>
    <col min="5" max="5" width="50" style="13" customWidth="1"/>
    <col min="6" max="8" width="18.5" style="13" customWidth="1"/>
    <col min="9" max="9" width="1.53333333333333" style="13" customWidth="1"/>
    <col min="10" max="12" width="9.76666666666667" style="13" customWidth="1"/>
    <col min="13" max="16384" width="10" style="13"/>
  </cols>
  <sheetData>
    <row r="1" ht="25" customHeight="1" spans="1:9">
      <c r="A1" s="14"/>
      <c r="B1" s="3" t="s">
        <v>286</v>
      </c>
      <c r="C1" s="3"/>
      <c r="D1" s="3"/>
      <c r="E1" s="15"/>
      <c r="F1" s="16"/>
      <c r="G1" s="16"/>
      <c r="H1" s="17" t="s">
        <v>287</v>
      </c>
      <c r="I1" s="22"/>
    </row>
    <row r="2" ht="22.8" customHeight="1" spans="1:9">
      <c r="A2" s="14"/>
      <c r="B2" s="18" t="s">
        <v>288</v>
      </c>
      <c r="C2" s="18"/>
      <c r="D2" s="18"/>
      <c r="E2" s="18"/>
      <c r="F2" s="18"/>
      <c r="G2" s="18"/>
      <c r="H2" s="18"/>
      <c r="I2" s="22" t="s">
        <v>5</v>
      </c>
    </row>
    <row r="3" ht="19.55" customHeight="1" spans="1:9">
      <c r="A3" s="19"/>
      <c r="B3" s="20" t="s">
        <v>7</v>
      </c>
      <c r="C3" s="20"/>
      <c r="D3" s="20"/>
      <c r="E3" s="20"/>
      <c r="F3" s="19"/>
      <c r="G3" s="19"/>
      <c r="H3" s="21" t="s">
        <v>8</v>
      </c>
      <c r="I3" s="29"/>
    </row>
    <row r="4" ht="24.4" customHeight="1" spans="1:9">
      <c r="A4" s="22"/>
      <c r="B4" s="23" t="s">
        <v>11</v>
      </c>
      <c r="C4" s="23"/>
      <c r="D4" s="23"/>
      <c r="E4" s="23"/>
      <c r="F4" s="23" t="s">
        <v>289</v>
      </c>
      <c r="G4" s="23"/>
      <c r="H4" s="23"/>
      <c r="I4" s="30"/>
    </row>
    <row r="5" ht="24.4" customHeight="1" spans="1:9">
      <c r="A5" s="24"/>
      <c r="B5" s="23" t="s">
        <v>80</v>
      </c>
      <c r="C5" s="23"/>
      <c r="D5" s="23"/>
      <c r="E5" s="23" t="s">
        <v>81</v>
      </c>
      <c r="F5" s="23" t="s">
        <v>62</v>
      </c>
      <c r="G5" s="23" t="s">
        <v>76</v>
      </c>
      <c r="H5" s="23" t="s">
        <v>77</v>
      </c>
      <c r="I5" s="30"/>
    </row>
    <row r="6" ht="24.4" customHeight="1" spans="1:9">
      <c r="A6" s="24"/>
      <c r="B6" s="23" t="s">
        <v>82</v>
      </c>
      <c r="C6" s="23" t="s">
        <v>83</v>
      </c>
      <c r="D6" s="23" t="s">
        <v>84</v>
      </c>
      <c r="E6" s="23"/>
      <c r="F6" s="23"/>
      <c r="G6" s="23"/>
      <c r="H6" s="23"/>
      <c r="I6" s="31"/>
    </row>
    <row r="7" ht="27" customHeight="1" spans="1:9">
      <c r="A7" s="25"/>
      <c r="B7" s="23"/>
      <c r="C7" s="23"/>
      <c r="D7" s="23"/>
      <c r="E7" s="23" t="s">
        <v>85</v>
      </c>
      <c r="F7" s="26"/>
      <c r="G7" s="26"/>
      <c r="H7" s="26"/>
      <c r="I7" s="32"/>
    </row>
    <row r="8" ht="27" customHeight="1" spans="1:9">
      <c r="A8" s="25"/>
      <c r="B8" s="23"/>
      <c r="C8" s="23"/>
      <c r="D8" s="23"/>
      <c r="E8" s="23"/>
      <c r="F8" s="26"/>
      <c r="G8" s="26"/>
      <c r="H8" s="26"/>
      <c r="I8" s="32"/>
    </row>
    <row r="9" ht="27" customHeight="1" spans="1:9">
      <c r="A9" s="25"/>
      <c r="B9" s="23"/>
      <c r="C9" s="23"/>
      <c r="D9" s="23"/>
      <c r="E9" s="23"/>
      <c r="F9" s="26"/>
      <c r="G9" s="26"/>
      <c r="H9" s="26"/>
      <c r="I9" s="32"/>
    </row>
    <row r="10" ht="27" customHeight="1" spans="1:9">
      <c r="A10" s="25"/>
      <c r="B10" s="23"/>
      <c r="C10" s="23"/>
      <c r="D10" s="23"/>
      <c r="E10" s="23"/>
      <c r="F10" s="26"/>
      <c r="G10" s="26"/>
      <c r="H10" s="26"/>
      <c r="I10" s="32"/>
    </row>
    <row r="11" ht="27" customHeight="1" spans="1:9">
      <c r="A11" s="25"/>
      <c r="B11" s="23"/>
      <c r="C11" s="23"/>
      <c r="D11" s="23"/>
      <c r="E11" s="23"/>
      <c r="F11" s="26"/>
      <c r="G11" s="26"/>
      <c r="H11" s="26"/>
      <c r="I11" s="32"/>
    </row>
    <row r="12" ht="27" customHeight="1" spans="1:9">
      <c r="A12" s="25"/>
      <c r="B12" s="23"/>
      <c r="C12" s="23"/>
      <c r="D12" s="23"/>
      <c r="E12" s="23"/>
      <c r="F12" s="26"/>
      <c r="G12" s="26"/>
      <c r="H12" s="26"/>
      <c r="I12" s="32"/>
    </row>
    <row r="13" ht="27" customHeight="1" spans="1:9">
      <c r="A13" s="25"/>
      <c r="B13" s="23"/>
      <c r="C13" s="23"/>
      <c r="D13" s="23"/>
      <c r="E13" s="23"/>
      <c r="F13" s="26"/>
      <c r="G13" s="26"/>
      <c r="H13" s="26"/>
      <c r="I13" s="32"/>
    </row>
    <row r="14" ht="27" customHeight="1" spans="1:9">
      <c r="A14" s="25"/>
      <c r="B14" s="23"/>
      <c r="C14" s="23"/>
      <c r="D14" s="23"/>
      <c r="E14" s="23"/>
      <c r="F14" s="26"/>
      <c r="G14" s="26"/>
      <c r="H14" s="26"/>
      <c r="I14" s="32"/>
    </row>
    <row r="15" ht="27" customHeight="1" spans="1:9">
      <c r="A15" s="25"/>
      <c r="B15" s="23"/>
      <c r="C15" s="23"/>
      <c r="D15" s="23"/>
      <c r="E15" s="23"/>
      <c r="F15" s="26"/>
      <c r="G15" s="26"/>
      <c r="H15" s="26"/>
      <c r="I15" s="32"/>
    </row>
    <row r="16" ht="27" customHeight="1" spans="1:9">
      <c r="A16" s="27"/>
      <c r="B16" t="s">
        <v>282</v>
      </c>
      <c r="C16" s="28"/>
      <c r="D16" s="28"/>
      <c r="E16" s="27"/>
      <c r="F16" s="27"/>
      <c r="G16" s="27"/>
      <c r="H16" s="27"/>
      <c r="I16" s="33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9"/>
  <sheetViews>
    <sheetView tabSelected="1" topLeftCell="A6" workbookViewId="0">
      <selection activeCell="O8" sqref="O8"/>
    </sheetView>
  </sheetViews>
  <sheetFormatPr defaultColWidth="9" defaultRowHeight="13.5"/>
  <cols>
    <col min="1" max="1" width="9" style="1"/>
    <col min="2" max="2" width="9" style="2"/>
    <col min="3" max="3" width="9" style="1"/>
    <col min="4" max="4" width="10.25" style="1" customWidth="1"/>
    <col min="5" max="5" width="12.625" style="1" customWidth="1"/>
    <col min="6" max="6" width="17.5" style="1" customWidth="1"/>
    <col min="7" max="7" width="10.25" style="1" customWidth="1"/>
    <col min="8" max="8" width="10.5" style="1" customWidth="1"/>
    <col min="9" max="9" width="9.875" style="1" customWidth="1"/>
    <col min="10" max="10" width="9.625" style="1" customWidth="1"/>
    <col min="11" max="11" width="9.5" style="1" customWidth="1"/>
    <col min="12" max="12" width="9.75" style="1" customWidth="1"/>
    <col min="13" max="16384" width="9" style="1"/>
  </cols>
  <sheetData>
    <row r="1" s="1" customFormat="1" ht="25" customHeight="1" spans="1:2">
      <c r="A1" s="3" t="s">
        <v>290</v>
      </c>
      <c r="B1" s="2"/>
    </row>
    <row r="2" s="1" customFormat="1" ht="19.5" spans="1:12">
      <c r="A2" s="4" t="s">
        <v>291</v>
      </c>
      <c r="B2" s="5"/>
      <c r="C2" s="4"/>
      <c r="D2" s="5"/>
      <c r="E2" s="5"/>
      <c r="F2" s="5"/>
      <c r="G2" s="5"/>
      <c r="H2" s="5"/>
      <c r="I2" s="5"/>
      <c r="J2" s="5"/>
      <c r="K2" s="5"/>
      <c r="L2" s="5"/>
    </row>
    <row r="3" s="1" customFormat="1" spans="1:12">
      <c r="A3" s="6"/>
      <c r="B3" s="7"/>
      <c r="C3" s="6"/>
      <c r="D3" s="7"/>
      <c r="E3" s="7"/>
      <c r="F3" s="7"/>
      <c r="G3" s="7"/>
      <c r="H3" s="7"/>
      <c r="I3" s="7"/>
      <c r="J3" s="12" t="s">
        <v>8</v>
      </c>
      <c r="K3" s="12"/>
      <c r="L3" s="12"/>
    </row>
    <row r="4" s="1" customFormat="1" ht="25" customHeight="1" spans="1:12">
      <c r="A4" s="8" t="s">
        <v>292</v>
      </c>
      <c r="B4" s="8" t="s">
        <v>255</v>
      </c>
      <c r="C4" s="8" t="s">
        <v>12</v>
      </c>
      <c r="D4" s="8" t="s">
        <v>293</v>
      </c>
      <c r="E4" s="8" t="s">
        <v>294</v>
      </c>
      <c r="F4" s="8" t="s">
        <v>295</v>
      </c>
      <c r="G4" s="8" t="s">
        <v>296</v>
      </c>
      <c r="H4" s="8" t="s">
        <v>297</v>
      </c>
      <c r="I4" s="8" t="s">
        <v>298</v>
      </c>
      <c r="J4" s="8" t="s">
        <v>299</v>
      </c>
      <c r="K4" s="8" t="s">
        <v>300</v>
      </c>
      <c r="L4" s="8" t="s">
        <v>301</v>
      </c>
    </row>
    <row r="5" s="1" customFormat="1" ht="25" customHeight="1" spans="1:12">
      <c r="A5" s="9" t="s">
        <v>302</v>
      </c>
      <c r="B5" s="10"/>
      <c r="C5" s="11">
        <v>2074.25</v>
      </c>
      <c r="D5" s="10"/>
      <c r="E5" s="10"/>
      <c r="F5" s="10"/>
      <c r="G5" s="10"/>
      <c r="H5" s="10"/>
      <c r="I5" s="10"/>
      <c r="J5" s="10"/>
      <c r="K5" s="10"/>
      <c r="L5" s="10"/>
    </row>
    <row r="6" s="1" customFormat="1" ht="38" customHeight="1" spans="1:12">
      <c r="A6" s="9"/>
      <c r="B6" s="9" t="s">
        <v>303</v>
      </c>
      <c r="C6" s="11">
        <v>22.25</v>
      </c>
      <c r="D6" s="9" t="s">
        <v>304</v>
      </c>
      <c r="E6" s="9" t="s">
        <v>305</v>
      </c>
      <c r="F6" s="9" t="s">
        <v>306</v>
      </c>
      <c r="G6" s="9" t="s">
        <v>307</v>
      </c>
      <c r="H6" s="9" t="s">
        <v>308</v>
      </c>
      <c r="I6" s="9" t="s">
        <v>309</v>
      </c>
      <c r="J6" s="9" t="s">
        <v>310</v>
      </c>
      <c r="K6" s="9" t="s">
        <v>311</v>
      </c>
      <c r="L6" s="9" t="s">
        <v>312</v>
      </c>
    </row>
    <row r="7" s="1" customFormat="1" ht="22.5" spans="1:12">
      <c r="A7" s="9"/>
      <c r="B7" s="9"/>
      <c r="C7" s="11"/>
      <c r="D7" s="9"/>
      <c r="E7" s="9" t="s">
        <v>305</v>
      </c>
      <c r="F7" s="9" t="s">
        <v>313</v>
      </c>
      <c r="G7" s="9" t="s">
        <v>314</v>
      </c>
      <c r="H7" s="9" t="s">
        <v>315</v>
      </c>
      <c r="I7" s="9" t="s">
        <v>99</v>
      </c>
      <c r="J7" s="9" t="s">
        <v>310</v>
      </c>
      <c r="K7" s="9" t="s">
        <v>311</v>
      </c>
      <c r="L7" s="9" t="s">
        <v>312</v>
      </c>
    </row>
    <row r="8" s="1" customFormat="1" ht="56.25" spans="1:12">
      <c r="A8" s="9"/>
      <c r="B8" s="9"/>
      <c r="C8" s="11"/>
      <c r="D8" s="9"/>
      <c r="E8" s="9" t="s">
        <v>316</v>
      </c>
      <c r="F8" s="9" t="s">
        <v>317</v>
      </c>
      <c r="G8" s="9" t="s">
        <v>318</v>
      </c>
      <c r="H8" s="9" t="s">
        <v>308</v>
      </c>
      <c r="I8" s="9" t="s">
        <v>309</v>
      </c>
      <c r="J8" s="9"/>
      <c r="K8" s="9" t="s">
        <v>311</v>
      </c>
      <c r="L8" s="9" t="s">
        <v>312</v>
      </c>
    </row>
    <row r="9" s="1" customFormat="1" ht="33.75" spans="1:12">
      <c r="A9" s="9"/>
      <c r="B9" s="9"/>
      <c r="C9" s="11"/>
      <c r="D9" s="9"/>
      <c r="E9" s="9" t="s">
        <v>305</v>
      </c>
      <c r="F9" s="9" t="s">
        <v>319</v>
      </c>
      <c r="G9" s="9" t="s">
        <v>320</v>
      </c>
      <c r="H9" s="9" t="s">
        <v>321</v>
      </c>
      <c r="I9" s="9" t="s">
        <v>322</v>
      </c>
      <c r="J9" s="9" t="s">
        <v>323</v>
      </c>
      <c r="K9" s="9" t="s">
        <v>311</v>
      </c>
      <c r="L9" s="9" t="s">
        <v>324</v>
      </c>
    </row>
    <row r="10" s="1" customFormat="1" ht="22.5" spans="1:12">
      <c r="A10" s="9"/>
      <c r="B10" s="9"/>
      <c r="C10" s="11"/>
      <c r="D10" s="9"/>
      <c r="E10" s="9" t="s">
        <v>305</v>
      </c>
      <c r="F10" s="9" t="s">
        <v>325</v>
      </c>
      <c r="G10" s="9" t="s">
        <v>326</v>
      </c>
      <c r="H10" s="9" t="s">
        <v>315</v>
      </c>
      <c r="I10" s="9" t="s">
        <v>327</v>
      </c>
      <c r="J10" s="9" t="s">
        <v>323</v>
      </c>
      <c r="K10" s="9" t="s">
        <v>311</v>
      </c>
      <c r="L10" s="9" t="s">
        <v>312</v>
      </c>
    </row>
    <row r="11" s="1" customFormat="1" ht="22.5" spans="1:12">
      <c r="A11" s="9"/>
      <c r="B11" s="9"/>
      <c r="C11" s="11"/>
      <c r="D11" s="9"/>
      <c r="E11" s="9" t="s">
        <v>328</v>
      </c>
      <c r="F11" s="9" t="s">
        <v>329</v>
      </c>
      <c r="G11" s="9" t="s">
        <v>330</v>
      </c>
      <c r="H11" s="9" t="s">
        <v>315</v>
      </c>
      <c r="I11" s="9" t="s">
        <v>327</v>
      </c>
      <c r="J11" s="9" t="s">
        <v>323</v>
      </c>
      <c r="K11" s="9" t="s">
        <v>311</v>
      </c>
      <c r="L11" s="9" t="s">
        <v>312</v>
      </c>
    </row>
    <row r="12" s="1" customFormat="1" ht="56.25" spans="1:12">
      <c r="A12" s="9"/>
      <c r="B12" s="9" t="s">
        <v>331</v>
      </c>
      <c r="C12" s="11">
        <v>22.71</v>
      </c>
      <c r="D12" s="9" t="s">
        <v>332</v>
      </c>
      <c r="E12" s="9" t="s">
        <v>316</v>
      </c>
      <c r="F12" s="9" t="s">
        <v>317</v>
      </c>
      <c r="G12" s="9" t="s">
        <v>333</v>
      </c>
      <c r="H12" s="9" t="s">
        <v>315</v>
      </c>
      <c r="I12" s="9" t="s">
        <v>327</v>
      </c>
      <c r="J12" s="9" t="s">
        <v>323</v>
      </c>
      <c r="K12" s="9" t="s">
        <v>311</v>
      </c>
      <c r="L12" s="9" t="s">
        <v>312</v>
      </c>
    </row>
    <row r="13" s="1" customFormat="1" spans="1:12">
      <c r="A13" s="9"/>
      <c r="B13" s="9"/>
      <c r="C13" s="11"/>
      <c r="D13" s="9"/>
      <c r="E13" s="9" t="s">
        <v>305</v>
      </c>
      <c r="F13" s="9" t="s">
        <v>319</v>
      </c>
      <c r="G13" s="9" t="s">
        <v>334</v>
      </c>
      <c r="H13" s="9" t="s">
        <v>321</v>
      </c>
      <c r="I13" s="9" t="s">
        <v>322</v>
      </c>
      <c r="J13" s="9" t="s">
        <v>323</v>
      </c>
      <c r="K13" s="9" t="s">
        <v>311</v>
      </c>
      <c r="L13" s="9" t="s">
        <v>324</v>
      </c>
    </row>
    <row r="14" s="1" customFormat="1" ht="56.25" spans="1:12">
      <c r="A14" s="9"/>
      <c r="B14" s="9"/>
      <c r="C14" s="11"/>
      <c r="D14" s="9"/>
      <c r="E14" s="9" t="s">
        <v>305</v>
      </c>
      <c r="F14" s="9" t="s">
        <v>306</v>
      </c>
      <c r="G14" s="9" t="s">
        <v>332</v>
      </c>
      <c r="H14" s="9" t="s">
        <v>308</v>
      </c>
      <c r="I14" s="9" t="s">
        <v>309</v>
      </c>
      <c r="J14" s="9" t="s">
        <v>310</v>
      </c>
      <c r="K14" s="9" t="s">
        <v>311</v>
      </c>
      <c r="L14" s="9" t="s">
        <v>312</v>
      </c>
    </row>
    <row r="15" s="1" customFormat="1" ht="33.75" spans="1:12">
      <c r="A15" s="9"/>
      <c r="B15" s="9"/>
      <c r="C15" s="11"/>
      <c r="D15" s="9"/>
      <c r="E15" s="9" t="s">
        <v>305</v>
      </c>
      <c r="F15" s="9" t="s">
        <v>325</v>
      </c>
      <c r="G15" s="9" t="s">
        <v>335</v>
      </c>
      <c r="H15" s="9" t="s">
        <v>315</v>
      </c>
      <c r="I15" s="9" t="s">
        <v>336</v>
      </c>
      <c r="J15" s="9" t="s">
        <v>337</v>
      </c>
      <c r="K15" s="9" t="s">
        <v>311</v>
      </c>
      <c r="L15" s="9" t="s">
        <v>312</v>
      </c>
    </row>
    <row r="16" s="1" customFormat="1" ht="22.5" spans="1:12">
      <c r="A16" s="9"/>
      <c r="B16" s="9"/>
      <c r="C16" s="11"/>
      <c r="D16" s="9"/>
      <c r="E16" s="9" t="s">
        <v>305</v>
      </c>
      <c r="F16" s="9" t="s">
        <v>313</v>
      </c>
      <c r="G16" s="9" t="s">
        <v>338</v>
      </c>
      <c r="H16" s="9" t="s">
        <v>315</v>
      </c>
      <c r="I16" s="9" t="s">
        <v>339</v>
      </c>
      <c r="J16" s="9" t="s">
        <v>310</v>
      </c>
      <c r="K16" s="9" t="s">
        <v>311</v>
      </c>
      <c r="L16" s="9" t="s">
        <v>312</v>
      </c>
    </row>
    <row r="17" s="1" customFormat="1" ht="22.5" spans="1:12">
      <c r="A17" s="9"/>
      <c r="B17" s="9"/>
      <c r="C17" s="11"/>
      <c r="D17" s="9"/>
      <c r="E17" s="9" t="s">
        <v>328</v>
      </c>
      <c r="F17" s="9" t="s">
        <v>329</v>
      </c>
      <c r="G17" s="9" t="s">
        <v>340</v>
      </c>
      <c r="H17" s="9" t="s">
        <v>315</v>
      </c>
      <c r="I17" s="9" t="s">
        <v>327</v>
      </c>
      <c r="J17" s="9" t="s">
        <v>323</v>
      </c>
      <c r="K17" s="9" t="s">
        <v>311</v>
      </c>
      <c r="L17" s="9" t="s">
        <v>312</v>
      </c>
    </row>
    <row r="18" s="1" customFormat="1" ht="22.5" spans="1:12">
      <c r="A18" s="9"/>
      <c r="B18" s="9" t="s">
        <v>341</v>
      </c>
      <c r="C18" s="11">
        <v>1400</v>
      </c>
      <c r="D18" s="9" t="s">
        <v>342</v>
      </c>
      <c r="E18" s="9" t="s">
        <v>328</v>
      </c>
      <c r="F18" s="9" t="s">
        <v>329</v>
      </c>
      <c r="G18" s="9" t="s">
        <v>343</v>
      </c>
      <c r="H18" s="9" t="s">
        <v>315</v>
      </c>
      <c r="I18" s="9" t="s">
        <v>327</v>
      </c>
      <c r="J18" s="9" t="s">
        <v>323</v>
      </c>
      <c r="K18" s="9" t="s">
        <v>311</v>
      </c>
      <c r="L18" s="9" t="s">
        <v>312</v>
      </c>
    </row>
    <row r="19" s="1" customFormat="1" ht="56.25" spans="1:12">
      <c r="A19" s="9"/>
      <c r="B19" s="9"/>
      <c r="C19" s="11"/>
      <c r="D19" s="9"/>
      <c r="E19" s="9" t="s">
        <v>305</v>
      </c>
      <c r="F19" s="9" t="s">
        <v>325</v>
      </c>
      <c r="G19" s="9" t="s">
        <v>344</v>
      </c>
      <c r="H19" s="9" t="s">
        <v>315</v>
      </c>
      <c r="I19" s="9" t="s">
        <v>345</v>
      </c>
      <c r="J19" s="9" t="s">
        <v>346</v>
      </c>
      <c r="K19" s="9" t="s">
        <v>311</v>
      </c>
      <c r="L19" s="9" t="s">
        <v>312</v>
      </c>
    </row>
    <row r="20" s="1" customFormat="1" ht="22.5" spans="1:12">
      <c r="A20" s="9"/>
      <c r="B20" s="9"/>
      <c r="C20" s="11"/>
      <c r="D20" s="9"/>
      <c r="E20" s="9" t="s">
        <v>305</v>
      </c>
      <c r="F20" s="9" t="s">
        <v>319</v>
      </c>
      <c r="G20" s="9" t="s">
        <v>347</v>
      </c>
      <c r="H20" s="9" t="s">
        <v>321</v>
      </c>
      <c r="I20" s="9" t="s">
        <v>322</v>
      </c>
      <c r="J20" s="9" t="s">
        <v>323</v>
      </c>
      <c r="K20" s="9" t="s">
        <v>311</v>
      </c>
      <c r="L20" s="9" t="s">
        <v>324</v>
      </c>
    </row>
    <row r="21" s="1" customFormat="1" ht="33.75" spans="1:12">
      <c r="A21" s="9"/>
      <c r="B21" s="9"/>
      <c r="C21" s="11"/>
      <c r="D21" s="9"/>
      <c r="E21" s="9" t="s">
        <v>305</v>
      </c>
      <c r="F21" s="9" t="s">
        <v>313</v>
      </c>
      <c r="G21" s="9" t="s">
        <v>348</v>
      </c>
      <c r="H21" s="9" t="s">
        <v>315</v>
      </c>
      <c r="I21" s="9" t="s">
        <v>339</v>
      </c>
      <c r="J21" s="9" t="s">
        <v>310</v>
      </c>
      <c r="K21" s="9" t="s">
        <v>311</v>
      </c>
      <c r="L21" s="9" t="s">
        <v>312</v>
      </c>
    </row>
    <row r="22" s="1" customFormat="1" ht="56.25" spans="1:12">
      <c r="A22" s="9"/>
      <c r="B22" s="9"/>
      <c r="C22" s="11"/>
      <c r="D22" s="9"/>
      <c r="E22" s="9" t="s">
        <v>316</v>
      </c>
      <c r="F22" s="9" t="s">
        <v>317</v>
      </c>
      <c r="G22" s="9" t="s">
        <v>349</v>
      </c>
      <c r="H22" s="9" t="s">
        <v>315</v>
      </c>
      <c r="I22" s="9" t="s">
        <v>327</v>
      </c>
      <c r="J22" s="9" t="s">
        <v>323</v>
      </c>
      <c r="K22" s="9" t="s">
        <v>311</v>
      </c>
      <c r="L22" s="9" t="s">
        <v>312</v>
      </c>
    </row>
    <row r="23" s="1" customFormat="1" ht="67.5" spans="1:12">
      <c r="A23" s="9"/>
      <c r="B23" s="9"/>
      <c r="C23" s="11"/>
      <c r="D23" s="9"/>
      <c r="E23" s="9" t="s">
        <v>305</v>
      </c>
      <c r="F23" s="9" t="s">
        <v>306</v>
      </c>
      <c r="G23" s="9" t="s">
        <v>350</v>
      </c>
      <c r="H23" s="9" t="s">
        <v>315</v>
      </c>
      <c r="I23" s="9" t="s">
        <v>327</v>
      </c>
      <c r="J23" s="9" t="s">
        <v>323</v>
      </c>
      <c r="K23" s="9" t="s">
        <v>311</v>
      </c>
      <c r="L23" s="9" t="s">
        <v>312</v>
      </c>
    </row>
    <row r="24" s="1" customFormat="1" ht="78.75" spans="1:12">
      <c r="A24" s="9"/>
      <c r="B24" s="9" t="s">
        <v>351</v>
      </c>
      <c r="C24" s="11">
        <v>8.25</v>
      </c>
      <c r="D24" s="9" t="s">
        <v>352</v>
      </c>
      <c r="E24" s="9" t="s">
        <v>316</v>
      </c>
      <c r="F24" s="9" t="s">
        <v>353</v>
      </c>
      <c r="G24" s="9" t="s">
        <v>354</v>
      </c>
      <c r="H24" s="9" t="s">
        <v>308</v>
      </c>
      <c r="I24" s="9" t="s">
        <v>309</v>
      </c>
      <c r="J24" s="9" t="s">
        <v>310</v>
      </c>
      <c r="K24" s="9" t="s">
        <v>311</v>
      </c>
      <c r="L24" s="9" t="s">
        <v>312</v>
      </c>
    </row>
    <row r="25" s="1" customFormat="1" ht="33.75" spans="1:12">
      <c r="A25" s="9"/>
      <c r="B25" s="9"/>
      <c r="C25" s="11"/>
      <c r="D25" s="9"/>
      <c r="E25" s="9" t="s">
        <v>305</v>
      </c>
      <c r="F25" s="9" t="s">
        <v>313</v>
      </c>
      <c r="G25" s="9" t="s">
        <v>355</v>
      </c>
      <c r="H25" s="9" t="s">
        <v>315</v>
      </c>
      <c r="I25" s="9" t="s">
        <v>339</v>
      </c>
      <c r="J25" s="9" t="s">
        <v>337</v>
      </c>
      <c r="K25" s="9" t="s">
        <v>311</v>
      </c>
      <c r="L25" s="9" t="s">
        <v>312</v>
      </c>
    </row>
    <row r="26" s="1" customFormat="1" ht="22.5" spans="1:12">
      <c r="A26" s="9"/>
      <c r="B26" s="9"/>
      <c r="C26" s="11"/>
      <c r="D26" s="9"/>
      <c r="E26" s="9" t="s">
        <v>305</v>
      </c>
      <c r="F26" s="9" t="s">
        <v>319</v>
      </c>
      <c r="G26" s="9" t="s">
        <v>356</v>
      </c>
      <c r="H26" s="9" t="s">
        <v>321</v>
      </c>
      <c r="I26" s="9" t="s">
        <v>322</v>
      </c>
      <c r="J26" s="9" t="s">
        <v>323</v>
      </c>
      <c r="K26" s="9" t="s">
        <v>311</v>
      </c>
      <c r="L26" s="9" t="s">
        <v>324</v>
      </c>
    </row>
    <row r="27" s="1" customFormat="1" ht="56.25" spans="1:12">
      <c r="A27" s="9"/>
      <c r="B27" s="9"/>
      <c r="C27" s="11"/>
      <c r="D27" s="9"/>
      <c r="E27" s="9" t="s">
        <v>305</v>
      </c>
      <c r="F27" s="9" t="s">
        <v>306</v>
      </c>
      <c r="G27" s="9" t="s">
        <v>357</v>
      </c>
      <c r="H27" s="9" t="s">
        <v>308</v>
      </c>
      <c r="I27" s="9" t="s">
        <v>309</v>
      </c>
      <c r="J27" s="9" t="s">
        <v>310</v>
      </c>
      <c r="K27" s="9" t="s">
        <v>311</v>
      </c>
      <c r="L27" s="9" t="s">
        <v>312</v>
      </c>
    </row>
    <row r="28" s="1" customFormat="1" ht="33.75" spans="1:12">
      <c r="A28" s="9"/>
      <c r="B28" s="9"/>
      <c r="C28" s="11"/>
      <c r="D28" s="9"/>
      <c r="E28" s="9" t="s">
        <v>305</v>
      </c>
      <c r="F28" s="9" t="s">
        <v>325</v>
      </c>
      <c r="G28" s="9" t="s">
        <v>358</v>
      </c>
      <c r="H28" s="9" t="s">
        <v>321</v>
      </c>
      <c r="I28" s="9" t="s">
        <v>359</v>
      </c>
      <c r="J28" s="9" t="s">
        <v>337</v>
      </c>
      <c r="K28" s="9" t="s">
        <v>311</v>
      </c>
      <c r="L28" s="9" t="s">
        <v>324</v>
      </c>
    </row>
    <row r="29" s="1" customFormat="1" spans="1:12">
      <c r="A29" s="9"/>
      <c r="B29" s="9"/>
      <c r="C29" s="11"/>
      <c r="D29" s="9"/>
      <c r="E29" s="9" t="s">
        <v>328</v>
      </c>
      <c r="F29" s="9" t="s">
        <v>329</v>
      </c>
      <c r="G29" s="9" t="s">
        <v>360</v>
      </c>
      <c r="H29" s="9" t="s">
        <v>315</v>
      </c>
      <c r="I29" s="9" t="s">
        <v>327</v>
      </c>
      <c r="J29" s="9" t="s">
        <v>323</v>
      </c>
      <c r="K29" s="9" t="s">
        <v>311</v>
      </c>
      <c r="L29" s="9" t="s">
        <v>312</v>
      </c>
    </row>
    <row r="30" s="1" customFormat="1" ht="22.5" spans="1:12">
      <c r="A30" s="9"/>
      <c r="B30" s="9" t="s">
        <v>361</v>
      </c>
      <c r="C30" s="11">
        <v>5</v>
      </c>
      <c r="D30" s="9" t="s">
        <v>362</v>
      </c>
      <c r="E30" s="9" t="s">
        <v>305</v>
      </c>
      <c r="F30" s="9" t="s">
        <v>313</v>
      </c>
      <c r="G30" s="9" t="s">
        <v>363</v>
      </c>
      <c r="H30" s="9" t="s">
        <v>315</v>
      </c>
      <c r="I30" s="9" t="s">
        <v>339</v>
      </c>
      <c r="J30" s="9" t="s">
        <v>337</v>
      </c>
      <c r="K30" s="9" t="s">
        <v>311</v>
      </c>
      <c r="L30" s="9" t="s">
        <v>312</v>
      </c>
    </row>
    <row r="31" s="1" customFormat="1" ht="67.5" spans="1:12">
      <c r="A31" s="9"/>
      <c r="B31" s="9"/>
      <c r="C31" s="11"/>
      <c r="D31" s="9"/>
      <c r="E31" s="9" t="s">
        <v>316</v>
      </c>
      <c r="F31" s="9" t="s">
        <v>353</v>
      </c>
      <c r="G31" s="9" t="s">
        <v>364</v>
      </c>
      <c r="H31" s="9" t="s">
        <v>315</v>
      </c>
      <c r="I31" s="9" t="s">
        <v>327</v>
      </c>
      <c r="J31" s="9" t="s">
        <v>323</v>
      </c>
      <c r="K31" s="9" t="s">
        <v>311</v>
      </c>
      <c r="L31" s="9" t="s">
        <v>312</v>
      </c>
    </row>
    <row r="32" s="1" customFormat="1" ht="33.75" spans="1:12">
      <c r="A32" s="9"/>
      <c r="B32" s="9"/>
      <c r="C32" s="11"/>
      <c r="D32" s="9"/>
      <c r="E32" s="9" t="s">
        <v>328</v>
      </c>
      <c r="F32" s="9" t="s">
        <v>329</v>
      </c>
      <c r="G32" s="9" t="s">
        <v>365</v>
      </c>
      <c r="H32" s="9" t="s">
        <v>315</v>
      </c>
      <c r="I32" s="9" t="s">
        <v>327</v>
      </c>
      <c r="J32" s="9" t="s">
        <v>323</v>
      </c>
      <c r="K32" s="9" t="s">
        <v>311</v>
      </c>
      <c r="L32" s="9" t="s">
        <v>312</v>
      </c>
    </row>
    <row r="33" s="1" customFormat="1" ht="33.75" spans="1:12">
      <c r="A33" s="9"/>
      <c r="B33" s="9"/>
      <c r="C33" s="11"/>
      <c r="D33" s="9"/>
      <c r="E33" s="9" t="s">
        <v>305</v>
      </c>
      <c r="F33" s="9" t="s">
        <v>319</v>
      </c>
      <c r="G33" s="9" t="s">
        <v>366</v>
      </c>
      <c r="H33" s="9" t="s">
        <v>321</v>
      </c>
      <c r="I33" s="9" t="s">
        <v>322</v>
      </c>
      <c r="J33" s="9" t="s">
        <v>323</v>
      </c>
      <c r="K33" s="9" t="s">
        <v>311</v>
      </c>
      <c r="L33" s="9" t="s">
        <v>324</v>
      </c>
    </row>
    <row r="34" s="1" customFormat="1" ht="56.25" spans="1:12">
      <c r="A34" s="9"/>
      <c r="B34" s="9"/>
      <c r="C34" s="11"/>
      <c r="D34" s="9"/>
      <c r="E34" s="9" t="s">
        <v>305</v>
      </c>
      <c r="F34" s="9" t="s">
        <v>325</v>
      </c>
      <c r="G34" s="9" t="s">
        <v>367</v>
      </c>
      <c r="H34" s="9" t="s">
        <v>315</v>
      </c>
      <c r="I34" s="9" t="s">
        <v>327</v>
      </c>
      <c r="J34" s="9" t="s">
        <v>323</v>
      </c>
      <c r="K34" s="9" t="s">
        <v>311</v>
      </c>
      <c r="L34" s="9" t="s">
        <v>312</v>
      </c>
    </row>
    <row r="35" s="1" customFormat="1" ht="45" spans="1:12">
      <c r="A35" s="9"/>
      <c r="B35" s="9"/>
      <c r="C35" s="11"/>
      <c r="D35" s="9"/>
      <c r="E35" s="9" t="s">
        <v>305</v>
      </c>
      <c r="F35" s="9" t="s">
        <v>306</v>
      </c>
      <c r="G35" s="9" t="s">
        <v>368</v>
      </c>
      <c r="H35" s="9" t="s">
        <v>308</v>
      </c>
      <c r="I35" s="9" t="s">
        <v>309</v>
      </c>
      <c r="J35" s="9" t="s">
        <v>323</v>
      </c>
      <c r="K35" s="9" t="s">
        <v>311</v>
      </c>
      <c r="L35" s="9" t="s">
        <v>312</v>
      </c>
    </row>
    <row r="36" s="1" customFormat="1" ht="112.5" spans="1:12">
      <c r="A36" s="9"/>
      <c r="B36" s="9" t="s">
        <v>369</v>
      </c>
      <c r="C36" s="11">
        <v>3.8</v>
      </c>
      <c r="D36" s="9" t="s">
        <v>370</v>
      </c>
      <c r="E36" s="9" t="s">
        <v>328</v>
      </c>
      <c r="F36" s="9" t="s">
        <v>329</v>
      </c>
      <c r="G36" s="9" t="s">
        <v>371</v>
      </c>
      <c r="H36" s="9" t="s">
        <v>315</v>
      </c>
      <c r="I36" s="9" t="s">
        <v>327</v>
      </c>
      <c r="J36" s="9" t="s">
        <v>323</v>
      </c>
      <c r="K36" s="9" t="s">
        <v>311</v>
      </c>
      <c r="L36" s="9" t="s">
        <v>312</v>
      </c>
    </row>
    <row r="37" s="1" customFormat="1" spans="1:12">
      <c r="A37" s="9"/>
      <c r="B37" s="9"/>
      <c r="C37" s="11"/>
      <c r="D37" s="9"/>
      <c r="E37" s="9" t="s">
        <v>305</v>
      </c>
      <c r="F37" s="9" t="s">
        <v>319</v>
      </c>
      <c r="G37" s="9" t="s">
        <v>372</v>
      </c>
      <c r="H37" s="9" t="s">
        <v>321</v>
      </c>
      <c r="I37" s="9" t="s">
        <v>322</v>
      </c>
      <c r="J37" s="9" t="s">
        <v>323</v>
      </c>
      <c r="K37" s="9" t="s">
        <v>311</v>
      </c>
      <c r="L37" s="9" t="s">
        <v>324</v>
      </c>
    </row>
    <row r="38" s="1" customFormat="1" ht="78.75" spans="1:12">
      <c r="A38" s="9"/>
      <c r="B38" s="9"/>
      <c r="C38" s="11"/>
      <c r="D38" s="9"/>
      <c r="E38" s="9" t="s">
        <v>316</v>
      </c>
      <c r="F38" s="9" t="s">
        <v>353</v>
      </c>
      <c r="G38" s="9" t="s">
        <v>373</v>
      </c>
      <c r="H38" s="9" t="s">
        <v>315</v>
      </c>
      <c r="I38" s="9" t="s">
        <v>327</v>
      </c>
      <c r="J38" s="9" t="s">
        <v>323</v>
      </c>
      <c r="K38" s="9" t="s">
        <v>311</v>
      </c>
      <c r="L38" s="9" t="s">
        <v>312</v>
      </c>
    </row>
    <row r="39" s="1" customFormat="1" ht="67.5" spans="1:12">
      <c r="A39" s="9"/>
      <c r="B39" s="9"/>
      <c r="C39" s="11"/>
      <c r="D39" s="9"/>
      <c r="E39" s="9" t="s">
        <v>305</v>
      </c>
      <c r="F39" s="9" t="s">
        <v>306</v>
      </c>
      <c r="G39" s="9" t="s">
        <v>374</v>
      </c>
      <c r="H39" s="9" t="s">
        <v>308</v>
      </c>
      <c r="I39" s="9" t="s">
        <v>375</v>
      </c>
      <c r="J39" s="9" t="s">
        <v>376</v>
      </c>
      <c r="K39" s="9" t="s">
        <v>311</v>
      </c>
      <c r="L39" s="9" t="s">
        <v>312</v>
      </c>
    </row>
    <row r="40" s="1" customFormat="1" ht="33.75" spans="1:12">
      <c r="A40" s="9"/>
      <c r="B40" s="9"/>
      <c r="C40" s="11"/>
      <c r="D40" s="9"/>
      <c r="E40" s="9" t="s">
        <v>305</v>
      </c>
      <c r="F40" s="9" t="s">
        <v>313</v>
      </c>
      <c r="G40" s="9" t="s">
        <v>377</v>
      </c>
      <c r="H40" s="9" t="s">
        <v>315</v>
      </c>
      <c r="I40" s="9" t="s">
        <v>339</v>
      </c>
      <c r="J40" s="9" t="s">
        <v>337</v>
      </c>
      <c r="K40" s="9" t="s">
        <v>311</v>
      </c>
      <c r="L40" s="9" t="s">
        <v>312</v>
      </c>
    </row>
    <row r="41" s="1" customFormat="1" ht="33.75" spans="1:12">
      <c r="A41" s="9"/>
      <c r="B41" s="9"/>
      <c r="C41" s="11"/>
      <c r="D41" s="9"/>
      <c r="E41" s="9" t="s">
        <v>305</v>
      </c>
      <c r="F41" s="9" t="s">
        <v>325</v>
      </c>
      <c r="G41" s="9" t="s">
        <v>378</v>
      </c>
      <c r="H41" s="9" t="s">
        <v>315</v>
      </c>
      <c r="I41" s="9" t="s">
        <v>327</v>
      </c>
      <c r="J41" s="9" t="s">
        <v>310</v>
      </c>
      <c r="K41" s="9" t="s">
        <v>311</v>
      </c>
      <c r="L41" s="9" t="s">
        <v>312</v>
      </c>
    </row>
    <row r="42" s="1" customFormat="1" ht="22.5" spans="1:12">
      <c r="A42" s="9"/>
      <c r="B42" s="9" t="s">
        <v>379</v>
      </c>
      <c r="C42" s="11">
        <v>7</v>
      </c>
      <c r="D42" s="9" t="s">
        <v>380</v>
      </c>
      <c r="E42" s="9" t="s">
        <v>305</v>
      </c>
      <c r="F42" s="9" t="s">
        <v>313</v>
      </c>
      <c r="G42" s="9" t="s">
        <v>381</v>
      </c>
      <c r="H42" s="9" t="s">
        <v>315</v>
      </c>
      <c r="I42" s="9" t="s">
        <v>339</v>
      </c>
      <c r="J42" s="9" t="s">
        <v>337</v>
      </c>
      <c r="K42" s="9" t="s">
        <v>311</v>
      </c>
      <c r="L42" s="9" t="s">
        <v>312</v>
      </c>
    </row>
    <row r="43" s="1" customFormat="1" spans="1:12">
      <c r="A43" s="9"/>
      <c r="B43" s="9"/>
      <c r="C43" s="11"/>
      <c r="D43" s="9"/>
      <c r="E43" s="9" t="s">
        <v>328</v>
      </c>
      <c r="F43" s="9" t="s">
        <v>329</v>
      </c>
      <c r="G43" s="9" t="s">
        <v>382</v>
      </c>
      <c r="H43" s="9" t="s">
        <v>315</v>
      </c>
      <c r="I43" s="9" t="s">
        <v>327</v>
      </c>
      <c r="J43" s="9" t="s">
        <v>323</v>
      </c>
      <c r="K43" s="9" t="s">
        <v>311</v>
      </c>
      <c r="L43" s="9" t="s">
        <v>312</v>
      </c>
    </row>
    <row r="44" s="1" customFormat="1" ht="22.5" spans="1:12">
      <c r="A44" s="9"/>
      <c r="B44" s="9"/>
      <c r="C44" s="11"/>
      <c r="D44" s="9"/>
      <c r="E44" s="9" t="s">
        <v>305</v>
      </c>
      <c r="F44" s="9" t="s">
        <v>325</v>
      </c>
      <c r="G44" s="9" t="s">
        <v>383</v>
      </c>
      <c r="H44" s="9" t="s">
        <v>315</v>
      </c>
      <c r="I44" s="9" t="s">
        <v>359</v>
      </c>
      <c r="J44" s="9" t="s">
        <v>384</v>
      </c>
      <c r="K44" s="9" t="s">
        <v>311</v>
      </c>
      <c r="L44" s="9" t="s">
        <v>312</v>
      </c>
    </row>
    <row r="45" s="1" customFormat="1" ht="22.5" spans="1:12">
      <c r="A45" s="9"/>
      <c r="B45" s="9"/>
      <c r="C45" s="11"/>
      <c r="D45" s="9"/>
      <c r="E45" s="9" t="s">
        <v>305</v>
      </c>
      <c r="F45" s="9" t="s">
        <v>306</v>
      </c>
      <c r="G45" s="9" t="s">
        <v>385</v>
      </c>
      <c r="H45" s="9" t="s">
        <v>308</v>
      </c>
      <c r="I45" s="9" t="s">
        <v>309</v>
      </c>
      <c r="J45" s="9" t="s">
        <v>386</v>
      </c>
      <c r="K45" s="9" t="s">
        <v>311</v>
      </c>
      <c r="L45" s="9" t="s">
        <v>312</v>
      </c>
    </row>
    <row r="46" s="1" customFormat="1" ht="22.5" spans="1:12">
      <c r="A46" s="9"/>
      <c r="B46" s="9"/>
      <c r="C46" s="11"/>
      <c r="D46" s="9"/>
      <c r="E46" s="9" t="s">
        <v>305</v>
      </c>
      <c r="F46" s="9" t="s">
        <v>319</v>
      </c>
      <c r="G46" s="9" t="s">
        <v>387</v>
      </c>
      <c r="H46" s="9" t="s">
        <v>321</v>
      </c>
      <c r="I46" s="9" t="s">
        <v>322</v>
      </c>
      <c r="J46" s="9" t="s">
        <v>323</v>
      </c>
      <c r="K46" s="9" t="s">
        <v>311</v>
      </c>
      <c r="L46" s="9" t="s">
        <v>324</v>
      </c>
    </row>
    <row r="47" s="1" customFormat="1" ht="33.75" spans="1:12">
      <c r="A47" s="9"/>
      <c r="B47" s="9"/>
      <c r="C47" s="11"/>
      <c r="D47" s="9"/>
      <c r="E47" s="9" t="s">
        <v>316</v>
      </c>
      <c r="F47" s="9" t="s">
        <v>388</v>
      </c>
      <c r="G47" s="9" t="s">
        <v>389</v>
      </c>
      <c r="H47" s="9" t="s">
        <v>315</v>
      </c>
      <c r="I47" s="9" t="s">
        <v>327</v>
      </c>
      <c r="J47" s="9" t="s">
        <v>323</v>
      </c>
      <c r="K47" s="9" t="s">
        <v>311</v>
      </c>
      <c r="L47" s="9" t="s">
        <v>312</v>
      </c>
    </row>
    <row r="48" s="1" customFormat="1" ht="22.5" spans="1:12">
      <c r="A48" s="9"/>
      <c r="B48" s="9" t="s">
        <v>390</v>
      </c>
      <c r="C48" s="11">
        <v>5.24</v>
      </c>
      <c r="D48" s="9" t="s">
        <v>391</v>
      </c>
      <c r="E48" s="9" t="s">
        <v>305</v>
      </c>
      <c r="F48" s="9" t="s">
        <v>306</v>
      </c>
      <c r="G48" s="9" t="s">
        <v>392</v>
      </c>
      <c r="H48" s="9" t="s">
        <v>308</v>
      </c>
      <c r="I48" s="9" t="s">
        <v>309</v>
      </c>
      <c r="J48" s="9" t="s">
        <v>310</v>
      </c>
      <c r="K48" s="9" t="s">
        <v>311</v>
      </c>
      <c r="L48" s="9" t="s">
        <v>312</v>
      </c>
    </row>
    <row r="49" s="1" customFormat="1" ht="33.75" spans="1:12">
      <c r="A49" s="9"/>
      <c r="B49" s="9"/>
      <c r="C49" s="11"/>
      <c r="D49" s="9"/>
      <c r="E49" s="9" t="s">
        <v>305</v>
      </c>
      <c r="F49" s="9" t="s">
        <v>319</v>
      </c>
      <c r="G49" s="9" t="s">
        <v>393</v>
      </c>
      <c r="H49" s="9" t="s">
        <v>321</v>
      </c>
      <c r="I49" s="9" t="s">
        <v>322</v>
      </c>
      <c r="J49" s="9" t="s">
        <v>323</v>
      </c>
      <c r="K49" s="9" t="s">
        <v>311</v>
      </c>
      <c r="L49" s="9" t="s">
        <v>324</v>
      </c>
    </row>
    <row r="50" s="1" customFormat="1" ht="22.5" spans="1:12">
      <c r="A50" s="9"/>
      <c r="B50" s="9"/>
      <c r="C50" s="11"/>
      <c r="D50" s="9"/>
      <c r="E50" s="9" t="s">
        <v>316</v>
      </c>
      <c r="F50" s="9" t="s">
        <v>353</v>
      </c>
      <c r="G50" s="9" t="s">
        <v>394</v>
      </c>
      <c r="H50" s="9" t="s">
        <v>308</v>
      </c>
      <c r="I50" s="9" t="s">
        <v>309</v>
      </c>
      <c r="J50" s="9" t="s">
        <v>323</v>
      </c>
      <c r="K50" s="9" t="s">
        <v>311</v>
      </c>
      <c r="L50" s="9" t="s">
        <v>312</v>
      </c>
    </row>
    <row r="51" s="1" customFormat="1" ht="22.5" spans="1:12">
      <c r="A51" s="9"/>
      <c r="B51" s="9"/>
      <c r="C51" s="11"/>
      <c r="D51" s="9"/>
      <c r="E51" s="9" t="s">
        <v>328</v>
      </c>
      <c r="F51" s="9" t="s">
        <v>329</v>
      </c>
      <c r="G51" s="9" t="s">
        <v>395</v>
      </c>
      <c r="H51" s="9" t="s">
        <v>315</v>
      </c>
      <c r="I51" s="9" t="s">
        <v>327</v>
      </c>
      <c r="J51" s="9" t="s">
        <v>323</v>
      </c>
      <c r="K51" s="9" t="s">
        <v>311</v>
      </c>
      <c r="L51" s="9" t="s">
        <v>312</v>
      </c>
    </row>
    <row r="52" s="1" customFormat="1" ht="33.75" spans="1:12">
      <c r="A52" s="9"/>
      <c r="B52" s="9"/>
      <c r="C52" s="11"/>
      <c r="D52" s="9"/>
      <c r="E52" s="9" t="s">
        <v>305</v>
      </c>
      <c r="F52" s="9" t="s">
        <v>325</v>
      </c>
      <c r="G52" s="9" t="s">
        <v>396</v>
      </c>
      <c r="H52" s="9" t="s">
        <v>315</v>
      </c>
      <c r="I52" s="9" t="s">
        <v>322</v>
      </c>
      <c r="J52" s="9" t="s">
        <v>397</v>
      </c>
      <c r="K52" s="9" t="s">
        <v>311</v>
      </c>
      <c r="L52" s="9" t="s">
        <v>312</v>
      </c>
    </row>
    <row r="53" s="1" customFormat="1" ht="22.5" spans="1:12">
      <c r="A53" s="9"/>
      <c r="B53" s="9"/>
      <c r="C53" s="11"/>
      <c r="D53" s="9"/>
      <c r="E53" s="9" t="s">
        <v>305</v>
      </c>
      <c r="F53" s="9" t="s">
        <v>313</v>
      </c>
      <c r="G53" s="9" t="s">
        <v>398</v>
      </c>
      <c r="H53" s="9" t="s">
        <v>315</v>
      </c>
      <c r="I53" s="9" t="s">
        <v>339</v>
      </c>
      <c r="J53" s="9" t="s">
        <v>310</v>
      </c>
      <c r="K53" s="9" t="s">
        <v>311</v>
      </c>
      <c r="L53" s="9" t="s">
        <v>312</v>
      </c>
    </row>
    <row r="54" s="1" customFormat="1" ht="22.5" spans="1:12">
      <c r="A54" s="9"/>
      <c r="B54" s="9" t="s">
        <v>399</v>
      </c>
      <c r="C54" s="11">
        <v>600</v>
      </c>
      <c r="D54" s="9" t="s">
        <v>400</v>
      </c>
      <c r="E54" s="9" t="s">
        <v>328</v>
      </c>
      <c r="F54" s="9" t="s">
        <v>329</v>
      </c>
      <c r="G54" s="9" t="s">
        <v>401</v>
      </c>
      <c r="H54" s="9" t="s">
        <v>315</v>
      </c>
      <c r="I54" s="9" t="s">
        <v>327</v>
      </c>
      <c r="J54" s="9" t="s">
        <v>323</v>
      </c>
      <c r="K54" s="9" t="s">
        <v>311</v>
      </c>
      <c r="L54" s="9" t="s">
        <v>312</v>
      </c>
    </row>
    <row r="55" s="1" customFormat="1" ht="22.5" spans="1:12">
      <c r="A55" s="9"/>
      <c r="B55" s="9"/>
      <c r="C55" s="11"/>
      <c r="D55" s="9"/>
      <c r="E55" s="9" t="s">
        <v>305</v>
      </c>
      <c r="F55" s="9" t="s">
        <v>313</v>
      </c>
      <c r="G55" s="9" t="s">
        <v>402</v>
      </c>
      <c r="H55" s="9" t="s">
        <v>315</v>
      </c>
      <c r="I55" s="9" t="s">
        <v>339</v>
      </c>
      <c r="J55" s="9" t="s">
        <v>337</v>
      </c>
      <c r="K55" s="9" t="s">
        <v>311</v>
      </c>
      <c r="L55" s="9" t="s">
        <v>312</v>
      </c>
    </row>
    <row r="56" s="1" customFormat="1" ht="33.75" spans="1:12">
      <c r="A56" s="9"/>
      <c r="B56" s="9"/>
      <c r="C56" s="11"/>
      <c r="D56" s="9"/>
      <c r="E56" s="9" t="s">
        <v>305</v>
      </c>
      <c r="F56" s="9" t="s">
        <v>319</v>
      </c>
      <c r="G56" s="9" t="s">
        <v>403</v>
      </c>
      <c r="H56" s="9" t="s">
        <v>321</v>
      </c>
      <c r="I56" s="9" t="s">
        <v>322</v>
      </c>
      <c r="J56" s="9" t="s">
        <v>323</v>
      </c>
      <c r="K56" s="9" t="s">
        <v>311</v>
      </c>
      <c r="L56" s="9" t="s">
        <v>324</v>
      </c>
    </row>
    <row r="57" s="1" customFormat="1" ht="33.75" spans="1:12">
      <c r="A57" s="9"/>
      <c r="B57" s="9"/>
      <c r="C57" s="11"/>
      <c r="D57" s="9"/>
      <c r="E57" s="9" t="s">
        <v>305</v>
      </c>
      <c r="F57" s="9" t="s">
        <v>325</v>
      </c>
      <c r="G57" s="9" t="s">
        <v>404</v>
      </c>
      <c r="H57" s="9" t="s">
        <v>315</v>
      </c>
      <c r="I57" s="9" t="s">
        <v>327</v>
      </c>
      <c r="J57" s="9" t="s">
        <v>323</v>
      </c>
      <c r="K57" s="9" t="s">
        <v>311</v>
      </c>
      <c r="L57" s="9" t="s">
        <v>312</v>
      </c>
    </row>
    <row r="58" s="1" customFormat="1" ht="67.5" spans="1:12">
      <c r="A58" s="9"/>
      <c r="B58" s="9"/>
      <c r="C58" s="11"/>
      <c r="D58" s="9"/>
      <c r="E58" s="9" t="s">
        <v>316</v>
      </c>
      <c r="F58" s="9" t="s">
        <v>317</v>
      </c>
      <c r="G58" s="9" t="s">
        <v>405</v>
      </c>
      <c r="H58" s="9" t="s">
        <v>315</v>
      </c>
      <c r="I58" s="9" t="s">
        <v>327</v>
      </c>
      <c r="J58" s="9" t="s">
        <v>323</v>
      </c>
      <c r="K58" s="9" t="s">
        <v>311</v>
      </c>
      <c r="L58" s="9" t="s">
        <v>312</v>
      </c>
    </row>
    <row r="59" s="1" customFormat="1" ht="78.75" spans="1:12">
      <c r="A59" s="9"/>
      <c r="B59" s="9"/>
      <c r="C59" s="11"/>
      <c r="D59" s="9"/>
      <c r="E59" s="9" t="s">
        <v>305</v>
      </c>
      <c r="F59" s="9" t="s">
        <v>306</v>
      </c>
      <c r="G59" s="9" t="s">
        <v>400</v>
      </c>
      <c r="H59" s="9" t="s">
        <v>308</v>
      </c>
      <c r="I59" s="9" t="s">
        <v>309</v>
      </c>
      <c r="J59" s="9" t="s">
        <v>310</v>
      </c>
      <c r="K59" s="9" t="s">
        <v>311</v>
      </c>
      <c r="L59" s="9" t="s">
        <v>312</v>
      </c>
    </row>
  </sheetData>
  <mergeCells count="31">
    <mergeCell ref="A2:L2"/>
    <mergeCell ref="A3:D3"/>
    <mergeCell ref="J3:L3"/>
    <mergeCell ref="A6:A59"/>
    <mergeCell ref="B6:B11"/>
    <mergeCell ref="B12:B17"/>
    <mergeCell ref="B18:B23"/>
    <mergeCell ref="B24:B29"/>
    <mergeCell ref="B30:B35"/>
    <mergeCell ref="B36:B41"/>
    <mergeCell ref="B42:B47"/>
    <mergeCell ref="B48:B53"/>
    <mergeCell ref="B54:B59"/>
    <mergeCell ref="C6:C11"/>
    <mergeCell ref="C12:C17"/>
    <mergeCell ref="C18:C23"/>
    <mergeCell ref="C24:C29"/>
    <mergeCell ref="C30:C35"/>
    <mergeCell ref="C36:C41"/>
    <mergeCell ref="C42:C47"/>
    <mergeCell ref="C48:C53"/>
    <mergeCell ref="C54:C59"/>
    <mergeCell ref="D6:D11"/>
    <mergeCell ref="D12:D17"/>
    <mergeCell ref="D18:D23"/>
    <mergeCell ref="D24:D29"/>
    <mergeCell ref="D30:D35"/>
    <mergeCell ref="D36:D41"/>
    <mergeCell ref="D42:D47"/>
    <mergeCell ref="D48:D53"/>
    <mergeCell ref="D54:D59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workbookViewId="0">
      <selection activeCell="A24" sqref="A24"/>
    </sheetView>
  </sheetViews>
  <sheetFormatPr defaultColWidth="9" defaultRowHeight="14.25"/>
  <cols>
    <col min="1" max="1" width="123.125" style="111" customWidth="1"/>
    <col min="2" max="16384" width="9" style="111"/>
  </cols>
  <sheetData>
    <row r="1" ht="137" customHeight="1" spans="1:1">
      <c r="A1" s="112" t="s">
        <v>1</v>
      </c>
    </row>
  </sheetData>
  <printOptions horizontalCentered="1"/>
  <pageMargins left="0.590277777777778" right="0.590277777777778" top="3.54305555555556" bottom="0.786805555555556" header="0.5" footer="0.5"/>
  <pageSetup paperSize="9" scale="74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6" activePane="bottomLeft" state="frozen"/>
      <selection/>
      <selection pane="bottomLeft" activeCell="I7" sqref="I7"/>
    </sheetView>
  </sheetViews>
  <sheetFormatPr defaultColWidth="10" defaultRowHeight="13.5" outlineLevelCol="5"/>
  <cols>
    <col min="1" max="1" width="1.53333333333333" style="13" customWidth="1"/>
    <col min="2" max="2" width="40.625" style="13" customWidth="1"/>
    <col min="3" max="3" width="15.625" style="13" customWidth="1"/>
    <col min="4" max="4" width="40.625" style="13" customWidth="1"/>
    <col min="5" max="5" width="15.625" style="13" customWidth="1"/>
    <col min="6" max="6" width="1.53333333333333" style="13" customWidth="1"/>
    <col min="7" max="11" width="9.76666666666667" style="13" customWidth="1"/>
    <col min="12" max="16384" width="10" style="13"/>
  </cols>
  <sheetData>
    <row r="1" s="95" customFormat="1" ht="25" customHeight="1" spans="1:6">
      <c r="A1" s="3"/>
      <c r="B1" s="3" t="s">
        <v>3</v>
      </c>
      <c r="C1" s="96"/>
      <c r="D1" s="3"/>
      <c r="E1" s="97" t="s">
        <v>4</v>
      </c>
      <c r="F1" s="98" t="s">
        <v>5</v>
      </c>
    </row>
    <row r="2" ht="22.8" customHeight="1" spans="1:6">
      <c r="A2" s="81"/>
      <c r="B2" s="83" t="s">
        <v>6</v>
      </c>
      <c r="C2" s="83"/>
      <c r="D2" s="83"/>
      <c r="E2" s="83"/>
      <c r="F2" s="92"/>
    </row>
    <row r="3" ht="19.55" customHeight="1" spans="1:6">
      <c r="A3" s="84"/>
      <c r="B3" s="20" t="s">
        <v>7</v>
      </c>
      <c r="C3" s="67"/>
      <c r="D3" s="67"/>
      <c r="E3" s="85" t="s">
        <v>8</v>
      </c>
      <c r="F3" s="93"/>
    </row>
    <row r="4" ht="26" customHeight="1" spans="1:6">
      <c r="A4" s="86"/>
      <c r="B4" s="23" t="s">
        <v>9</v>
      </c>
      <c r="C4" s="23"/>
      <c r="D4" s="23" t="s">
        <v>10</v>
      </c>
      <c r="E4" s="23"/>
      <c r="F4" s="75"/>
    </row>
    <row r="5" ht="26" customHeight="1" spans="1:6">
      <c r="A5" s="86"/>
      <c r="B5" s="23" t="s">
        <v>11</v>
      </c>
      <c r="C5" s="23" t="s">
        <v>12</v>
      </c>
      <c r="D5" s="23" t="s">
        <v>11</v>
      </c>
      <c r="E5" s="23" t="s">
        <v>12</v>
      </c>
      <c r="F5" s="75"/>
    </row>
    <row r="6" ht="26" customHeight="1" spans="1:6">
      <c r="A6" s="22"/>
      <c r="B6" s="38" t="s">
        <v>13</v>
      </c>
      <c r="C6" s="87">
        <v>2217.81</v>
      </c>
      <c r="D6" s="38" t="s">
        <v>14</v>
      </c>
      <c r="E6" s="90"/>
      <c r="F6" s="31"/>
    </row>
    <row r="7" ht="26" customHeight="1" spans="1:6">
      <c r="A7" s="22"/>
      <c r="B7" s="38" t="s">
        <v>15</v>
      </c>
      <c r="C7" s="39"/>
      <c r="D7" s="38" t="s">
        <v>16</v>
      </c>
      <c r="E7" s="90"/>
      <c r="F7" s="31"/>
    </row>
    <row r="8" ht="26" customHeight="1" spans="1:6">
      <c r="A8" s="22"/>
      <c r="B8" s="38" t="s">
        <v>17</v>
      </c>
      <c r="C8" s="39"/>
      <c r="D8" s="38" t="s">
        <v>18</v>
      </c>
      <c r="E8" s="90"/>
      <c r="F8" s="31"/>
    </row>
    <row r="9" ht="26" customHeight="1" spans="1:6">
      <c r="A9" s="22"/>
      <c r="B9" s="38" t="s">
        <v>19</v>
      </c>
      <c r="C9" s="39"/>
      <c r="D9" s="38" t="s">
        <v>20</v>
      </c>
      <c r="E9" s="90"/>
      <c r="F9" s="31"/>
    </row>
    <row r="10" ht="26" customHeight="1" spans="1:6">
      <c r="A10" s="22"/>
      <c r="B10" s="38" t="s">
        <v>21</v>
      </c>
      <c r="C10" s="39"/>
      <c r="D10" s="38" t="s">
        <v>22</v>
      </c>
      <c r="E10" s="90"/>
      <c r="F10" s="31"/>
    </row>
    <row r="11" ht="26" customHeight="1" spans="1:6">
      <c r="A11" s="22"/>
      <c r="B11" s="38" t="s">
        <v>23</v>
      </c>
      <c r="C11" s="39"/>
      <c r="D11" s="38" t="s">
        <v>24</v>
      </c>
      <c r="E11" s="87">
        <v>2217.81</v>
      </c>
      <c r="F11" s="31"/>
    </row>
    <row r="12" ht="26" customHeight="1" spans="1:6">
      <c r="A12" s="22"/>
      <c r="B12" s="38" t="s">
        <v>25</v>
      </c>
      <c r="C12" s="39"/>
      <c r="D12" s="38" t="s">
        <v>26</v>
      </c>
      <c r="E12" s="90">
        <v>0</v>
      </c>
      <c r="F12" s="31"/>
    </row>
    <row r="13" ht="26" customHeight="1" spans="1:6">
      <c r="A13" s="22"/>
      <c r="B13" s="38" t="s">
        <v>25</v>
      </c>
      <c r="C13" s="39"/>
      <c r="D13" s="38" t="s">
        <v>27</v>
      </c>
      <c r="E13" s="90">
        <v>12.11</v>
      </c>
      <c r="F13" s="31"/>
    </row>
    <row r="14" ht="26" customHeight="1" spans="1:6">
      <c r="A14" s="22"/>
      <c r="B14" s="38" t="s">
        <v>25</v>
      </c>
      <c r="C14" s="39"/>
      <c r="D14" s="38" t="s">
        <v>28</v>
      </c>
      <c r="E14" s="90">
        <v>0</v>
      </c>
      <c r="F14" s="31"/>
    </row>
    <row r="15" ht="26" customHeight="1" spans="1:6">
      <c r="A15" s="22"/>
      <c r="B15" s="38" t="s">
        <v>25</v>
      </c>
      <c r="C15" s="39"/>
      <c r="D15" s="38" t="s">
        <v>29</v>
      </c>
      <c r="E15" s="90">
        <v>5.89</v>
      </c>
      <c r="F15" s="31"/>
    </row>
    <row r="16" ht="26" customHeight="1" spans="1:6">
      <c r="A16" s="22"/>
      <c r="B16" s="38" t="s">
        <v>25</v>
      </c>
      <c r="C16" s="39"/>
      <c r="D16" s="38" t="s">
        <v>30</v>
      </c>
      <c r="E16" s="90">
        <v>5.24</v>
      </c>
      <c r="F16" s="31"/>
    </row>
    <row r="17" ht="26" customHeight="1" spans="1:6">
      <c r="A17" s="22"/>
      <c r="B17" s="38" t="s">
        <v>25</v>
      </c>
      <c r="C17" s="39"/>
      <c r="D17" s="38" t="s">
        <v>31</v>
      </c>
      <c r="E17" s="90">
        <v>0</v>
      </c>
      <c r="F17" s="31"/>
    </row>
    <row r="18" ht="26" customHeight="1" spans="1:6">
      <c r="A18" s="22"/>
      <c r="B18" s="38" t="s">
        <v>25</v>
      </c>
      <c r="C18" s="39"/>
      <c r="D18" s="38" t="s">
        <v>32</v>
      </c>
      <c r="E18" s="90">
        <v>0</v>
      </c>
      <c r="F18" s="31"/>
    </row>
    <row r="19" ht="26" customHeight="1" spans="1:6">
      <c r="A19" s="22"/>
      <c r="B19" s="38" t="s">
        <v>25</v>
      </c>
      <c r="C19" s="39"/>
      <c r="D19" s="38" t="s">
        <v>33</v>
      </c>
      <c r="E19" s="90">
        <v>0</v>
      </c>
      <c r="F19" s="31"/>
    </row>
    <row r="20" ht="26" customHeight="1" spans="1:6">
      <c r="A20" s="22"/>
      <c r="B20" s="38" t="s">
        <v>25</v>
      </c>
      <c r="C20" s="39"/>
      <c r="D20" s="38" t="s">
        <v>34</v>
      </c>
      <c r="E20" s="90">
        <v>0</v>
      </c>
      <c r="F20" s="31"/>
    </row>
    <row r="21" ht="26" customHeight="1" spans="1:6">
      <c r="A21" s="22"/>
      <c r="B21" s="38" t="s">
        <v>25</v>
      </c>
      <c r="C21" s="39"/>
      <c r="D21" s="38" t="s">
        <v>35</v>
      </c>
      <c r="E21" s="90">
        <v>0</v>
      </c>
      <c r="F21" s="31"/>
    </row>
    <row r="22" ht="26" customHeight="1" spans="1:6">
      <c r="A22" s="22"/>
      <c r="B22" s="38" t="s">
        <v>25</v>
      </c>
      <c r="C22" s="39"/>
      <c r="D22" s="38" t="s">
        <v>36</v>
      </c>
      <c r="E22" s="90">
        <v>0</v>
      </c>
      <c r="F22" s="31"/>
    </row>
    <row r="23" ht="26" customHeight="1" spans="1:6">
      <c r="A23" s="22"/>
      <c r="B23" s="38" t="s">
        <v>25</v>
      </c>
      <c r="C23" s="39"/>
      <c r="D23" s="38" t="s">
        <v>37</v>
      </c>
      <c r="E23" s="90">
        <v>0</v>
      </c>
      <c r="F23" s="31"/>
    </row>
    <row r="24" ht="26" customHeight="1" spans="1:6">
      <c r="A24" s="22"/>
      <c r="B24" s="38" t="s">
        <v>25</v>
      </c>
      <c r="C24" s="39"/>
      <c r="D24" s="38" t="s">
        <v>38</v>
      </c>
      <c r="E24" s="90">
        <v>0</v>
      </c>
      <c r="F24" s="31"/>
    </row>
    <row r="25" ht="26" customHeight="1" spans="1:6">
      <c r="A25" s="22"/>
      <c r="B25" s="38" t="s">
        <v>25</v>
      </c>
      <c r="C25" s="39"/>
      <c r="D25" s="38" t="s">
        <v>39</v>
      </c>
      <c r="E25" s="90">
        <v>8.13</v>
      </c>
      <c r="F25" s="31"/>
    </row>
    <row r="26" ht="26" customHeight="1" spans="1:6">
      <c r="A26" s="22"/>
      <c r="B26" s="38" t="s">
        <v>25</v>
      </c>
      <c r="C26" s="39"/>
      <c r="D26" s="38" t="s">
        <v>40</v>
      </c>
      <c r="E26" s="90">
        <v>0</v>
      </c>
      <c r="F26" s="31"/>
    </row>
    <row r="27" ht="26" customHeight="1" spans="1:6">
      <c r="A27" s="22"/>
      <c r="B27" s="38" t="s">
        <v>25</v>
      </c>
      <c r="C27" s="39"/>
      <c r="D27" s="38" t="s">
        <v>41</v>
      </c>
      <c r="E27" s="90">
        <v>0</v>
      </c>
      <c r="F27" s="31"/>
    </row>
    <row r="28" ht="26" customHeight="1" spans="1:6">
      <c r="A28" s="22"/>
      <c r="B28" s="38" t="s">
        <v>25</v>
      </c>
      <c r="C28" s="39"/>
      <c r="D28" s="38" t="s">
        <v>42</v>
      </c>
      <c r="E28" s="90">
        <v>0</v>
      </c>
      <c r="F28" s="31"/>
    </row>
    <row r="29" ht="26" customHeight="1" spans="1:6">
      <c r="A29" s="22"/>
      <c r="B29" s="38" t="s">
        <v>25</v>
      </c>
      <c r="C29" s="39"/>
      <c r="D29" s="38" t="s">
        <v>43</v>
      </c>
      <c r="E29" s="90">
        <v>0</v>
      </c>
      <c r="F29" s="31"/>
    </row>
    <row r="30" ht="26" customHeight="1" spans="1:6">
      <c r="A30" s="22"/>
      <c r="B30" s="38" t="s">
        <v>25</v>
      </c>
      <c r="C30" s="39"/>
      <c r="D30" s="38" t="s">
        <v>44</v>
      </c>
      <c r="E30" s="90">
        <v>0</v>
      </c>
      <c r="F30" s="31"/>
    </row>
    <row r="31" ht="26" customHeight="1" spans="1:6">
      <c r="A31" s="22"/>
      <c r="B31" s="38" t="s">
        <v>25</v>
      </c>
      <c r="C31" s="39"/>
      <c r="D31" s="38" t="s">
        <v>45</v>
      </c>
      <c r="E31" s="90">
        <v>0</v>
      </c>
      <c r="F31" s="31"/>
    </row>
    <row r="32" ht="26" customHeight="1" spans="1:6">
      <c r="A32" s="22"/>
      <c r="B32" s="38" t="s">
        <v>25</v>
      </c>
      <c r="C32" s="39"/>
      <c r="D32" s="38" t="s">
        <v>46</v>
      </c>
      <c r="E32" s="90">
        <v>0</v>
      </c>
      <c r="F32" s="31"/>
    </row>
    <row r="33" ht="26" customHeight="1" spans="1:6">
      <c r="A33" s="22"/>
      <c r="B33" s="38" t="s">
        <v>25</v>
      </c>
      <c r="C33" s="39"/>
      <c r="D33" s="38" t="s">
        <v>47</v>
      </c>
      <c r="E33" s="90">
        <v>0</v>
      </c>
      <c r="F33" s="31"/>
    </row>
    <row r="34" ht="26" customHeight="1" spans="1:6">
      <c r="A34" s="22"/>
      <c r="B34" s="38" t="s">
        <v>25</v>
      </c>
      <c r="C34" s="39"/>
      <c r="D34" s="38" t="s">
        <v>48</v>
      </c>
      <c r="E34" s="42">
        <v>0</v>
      </c>
      <c r="F34" s="31"/>
    </row>
    <row r="35" ht="26" customHeight="1" spans="1:6">
      <c r="A35" s="22"/>
      <c r="B35" s="38" t="s">
        <v>25</v>
      </c>
      <c r="C35" s="39"/>
      <c r="D35" s="38" t="s">
        <v>49</v>
      </c>
      <c r="E35" s="99"/>
      <c r="F35" s="31"/>
    </row>
    <row r="36" ht="26" customHeight="1" spans="1:6">
      <c r="A36" s="25"/>
      <c r="B36" s="23" t="s">
        <v>50</v>
      </c>
      <c r="C36" s="26"/>
      <c r="D36" s="23" t="s">
        <v>51</v>
      </c>
      <c r="E36" s="100">
        <f>SUM(E6:E34)</f>
        <v>2249.18</v>
      </c>
      <c r="F36" s="32"/>
    </row>
    <row r="37" ht="26" customHeight="1" spans="1:6">
      <c r="A37" s="22"/>
      <c r="B37" s="38" t="s">
        <v>52</v>
      </c>
      <c r="C37" s="39"/>
      <c r="D37" s="38" t="s">
        <v>53</v>
      </c>
      <c r="E37" s="101"/>
      <c r="F37" s="102"/>
    </row>
    <row r="38" ht="26" customHeight="1" spans="1:6">
      <c r="A38" s="103"/>
      <c r="B38" s="38" t="s">
        <v>54</v>
      </c>
      <c r="C38" s="39"/>
      <c r="D38" s="38" t="s">
        <v>55</v>
      </c>
      <c r="E38" s="104"/>
      <c r="F38" s="102"/>
    </row>
    <row r="39" ht="26" customHeight="1" spans="1:6">
      <c r="A39" s="103"/>
      <c r="B39" s="105"/>
      <c r="C39" s="105"/>
      <c r="D39" s="38" t="s">
        <v>56</v>
      </c>
      <c r="E39" s="106"/>
      <c r="F39" s="102"/>
    </row>
    <row r="40" ht="26" customHeight="1" spans="1:6">
      <c r="A40" s="107"/>
      <c r="B40" s="23" t="s">
        <v>57</v>
      </c>
      <c r="C40" s="87">
        <v>2217.81</v>
      </c>
      <c r="D40" s="23" t="s">
        <v>58</v>
      </c>
      <c r="E40" s="106">
        <f>SUM(E36,E37,E39)</f>
        <v>2249.18</v>
      </c>
      <c r="F40" s="108"/>
    </row>
    <row r="41" ht="9.75" customHeight="1" spans="1:6">
      <c r="A41" s="91"/>
      <c r="B41" s="91"/>
      <c r="C41" s="109"/>
      <c r="D41" s="109"/>
      <c r="E41" s="91"/>
      <c r="F41" s="110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590277777777778" bottom="0.590277777777778" header="0" footer="0"/>
  <pageSetup paperSize="9" scale="66" fitToHeight="0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workbookViewId="0">
      <pane ySplit="6" topLeftCell="A7" activePane="bottomLeft" state="frozen"/>
      <selection/>
      <selection pane="bottomLeft" activeCell="C15" sqref="C15"/>
    </sheetView>
  </sheetViews>
  <sheetFormatPr defaultColWidth="10" defaultRowHeight="13.5" outlineLevelRow="7"/>
  <cols>
    <col min="1" max="1" width="1.53333333333333" style="13" customWidth="1"/>
    <col min="2" max="12" width="15.075" style="13" customWidth="1"/>
    <col min="13" max="13" width="1.53333333333333" style="13" customWidth="1"/>
    <col min="14" max="14" width="9.76666666666667" style="13" customWidth="1"/>
    <col min="15" max="16384" width="10" style="13"/>
  </cols>
  <sheetData>
    <row r="1" ht="25" customHeight="1" spans="1:13">
      <c r="A1" s="14"/>
      <c r="B1" s="3" t="s">
        <v>59</v>
      </c>
      <c r="C1" s="16"/>
      <c r="D1" s="16"/>
      <c r="E1" s="60"/>
      <c r="F1" s="60"/>
      <c r="G1" s="60"/>
      <c r="H1" s="60"/>
      <c r="I1" s="60"/>
      <c r="J1" s="60"/>
      <c r="K1" s="60"/>
      <c r="L1" s="17" t="s">
        <v>60</v>
      </c>
      <c r="M1" s="22"/>
    </row>
    <row r="2" ht="22.8" customHeight="1" spans="1:13">
      <c r="A2" s="14"/>
      <c r="B2" s="34" t="s">
        <v>61</v>
      </c>
      <c r="C2" s="35"/>
      <c r="D2" s="35"/>
      <c r="E2" s="35"/>
      <c r="F2" s="35"/>
      <c r="G2" s="35"/>
      <c r="H2" s="35"/>
      <c r="I2" s="35"/>
      <c r="J2" s="35"/>
      <c r="K2" s="35"/>
      <c r="L2" s="36"/>
      <c r="M2" s="22" t="s">
        <v>5</v>
      </c>
    </row>
    <row r="3" ht="19.55" customHeight="1" spans="1:13">
      <c r="A3" s="19"/>
      <c r="B3" s="20" t="s">
        <v>7</v>
      </c>
      <c r="C3" s="20"/>
      <c r="D3" s="63"/>
      <c r="E3" s="19"/>
      <c r="F3" s="63"/>
      <c r="G3" s="63"/>
      <c r="H3" s="63"/>
      <c r="I3" s="63"/>
      <c r="J3" s="63"/>
      <c r="K3" s="63"/>
      <c r="L3" s="21" t="s">
        <v>8</v>
      </c>
      <c r="M3" s="29"/>
    </row>
    <row r="4" ht="24.4" customHeight="1" spans="1:13">
      <c r="A4" s="24"/>
      <c r="B4" s="37" t="s">
        <v>62</v>
      </c>
      <c r="C4" s="37" t="s">
        <v>63</v>
      </c>
      <c r="D4" s="37" t="s">
        <v>64</v>
      </c>
      <c r="E4" s="37" t="s">
        <v>65</v>
      </c>
      <c r="F4" s="37" t="s">
        <v>66</v>
      </c>
      <c r="G4" s="37" t="s">
        <v>67</v>
      </c>
      <c r="H4" s="37" t="s">
        <v>68</v>
      </c>
      <c r="I4" s="37" t="s">
        <v>69</v>
      </c>
      <c r="J4" s="37" t="s">
        <v>70</v>
      </c>
      <c r="K4" s="37" t="s">
        <v>71</v>
      </c>
      <c r="L4" s="37" t="s">
        <v>72</v>
      </c>
      <c r="M4" s="31"/>
    </row>
    <row r="5" ht="24.4" customHeight="1" spans="1:13">
      <c r="A5" s="24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1"/>
    </row>
    <row r="6" ht="24.4" customHeight="1" spans="1:13">
      <c r="A6" s="24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1"/>
    </row>
    <row r="7" ht="32" customHeight="1" spans="1:13">
      <c r="A7" s="25"/>
      <c r="B7" s="55">
        <v>2217.81</v>
      </c>
      <c r="C7" s="26">
        <v>0</v>
      </c>
      <c r="D7" s="55">
        <v>2217.81</v>
      </c>
      <c r="E7" s="26"/>
      <c r="F7" s="26"/>
      <c r="G7" s="26"/>
      <c r="H7" s="26"/>
      <c r="I7" s="26"/>
      <c r="J7" s="26"/>
      <c r="K7" s="26"/>
      <c r="L7" s="26"/>
      <c r="M7" s="32"/>
    </row>
    <row r="8" ht="9.75" customHeight="1" spans="1:1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8"/>
      <c r="M8" s="33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workbookViewId="0">
      <pane ySplit="6" topLeftCell="A7" activePane="bottomLeft" state="frozen"/>
      <selection/>
      <selection pane="bottomLeft" activeCell="I14" sqref="I14"/>
    </sheetView>
  </sheetViews>
  <sheetFormatPr defaultColWidth="10" defaultRowHeight="13.5"/>
  <cols>
    <col min="1" max="1" width="1.53333333333333" style="13" customWidth="1"/>
    <col min="2" max="4" width="5.625" style="13" customWidth="1"/>
    <col min="5" max="5" width="41.25" style="13" customWidth="1"/>
    <col min="6" max="10" width="14.125" style="13" customWidth="1"/>
    <col min="11" max="11" width="1.53333333333333" style="13" customWidth="1"/>
    <col min="12" max="14" width="9.76666666666667" style="13" customWidth="1"/>
    <col min="15" max="16384" width="10" style="13"/>
  </cols>
  <sheetData>
    <row r="1" ht="25" customHeight="1" spans="1:11">
      <c r="A1" s="14"/>
      <c r="B1" s="3" t="s">
        <v>73</v>
      </c>
      <c r="C1" s="14"/>
      <c r="D1" s="14"/>
      <c r="E1" s="60"/>
      <c r="F1" s="16"/>
      <c r="G1" s="16"/>
      <c r="H1" s="16"/>
      <c r="I1" s="16"/>
      <c r="J1" s="17" t="s">
        <v>74</v>
      </c>
      <c r="K1" s="22"/>
    </row>
    <row r="2" ht="22.8" customHeight="1" spans="1:11">
      <c r="A2" s="14"/>
      <c r="B2" s="18" t="s">
        <v>75</v>
      </c>
      <c r="C2" s="18"/>
      <c r="D2" s="18"/>
      <c r="E2" s="18"/>
      <c r="F2" s="18"/>
      <c r="G2" s="18"/>
      <c r="H2" s="18"/>
      <c r="I2" s="18"/>
      <c r="J2" s="18"/>
      <c r="K2" s="22" t="s">
        <v>5</v>
      </c>
    </row>
    <row r="3" ht="19.55" customHeight="1" spans="1:11">
      <c r="A3" s="19"/>
      <c r="B3" s="20" t="s">
        <v>7</v>
      </c>
      <c r="C3" s="20"/>
      <c r="D3" s="20"/>
      <c r="E3" s="20"/>
      <c r="F3" s="19"/>
      <c r="G3" s="19"/>
      <c r="H3" s="63"/>
      <c r="I3" s="63"/>
      <c r="J3" s="21" t="s">
        <v>8</v>
      </c>
      <c r="K3" s="29"/>
    </row>
    <row r="4" ht="24.4" customHeight="1" spans="1:11">
      <c r="A4" s="22"/>
      <c r="B4" s="23" t="s">
        <v>11</v>
      </c>
      <c r="C4" s="23"/>
      <c r="D4" s="23"/>
      <c r="E4" s="23"/>
      <c r="F4" s="23" t="s">
        <v>62</v>
      </c>
      <c r="G4" s="23" t="s">
        <v>76</v>
      </c>
      <c r="H4" s="23" t="s">
        <v>77</v>
      </c>
      <c r="I4" s="23" t="s">
        <v>78</v>
      </c>
      <c r="J4" s="37" t="s">
        <v>79</v>
      </c>
      <c r="K4" s="30"/>
    </row>
    <row r="5" ht="24.4" customHeight="1" spans="1:11">
      <c r="A5" s="24"/>
      <c r="B5" s="23" t="s">
        <v>80</v>
      </c>
      <c r="C5" s="23"/>
      <c r="D5" s="23"/>
      <c r="E5" s="23" t="s">
        <v>81</v>
      </c>
      <c r="F5" s="23"/>
      <c r="G5" s="23"/>
      <c r="H5" s="23"/>
      <c r="I5" s="23"/>
      <c r="J5" s="23"/>
      <c r="K5" s="30"/>
    </row>
    <row r="6" ht="24.4" customHeight="1" spans="1:11">
      <c r="A6" s="24"/>
      <c r="B6" s="23" t="s">
        <v>82</v>
      </c>
      <c r="C6" s="23" t="s">
        <v>83</v>
      </c>
      <c r="D6" s="23" t="s">
        <v>84</v>
      </c>
      <c r="E6" s="23"/>
      <c r="F6" s="23"/>
      <c r="G6" s="23"/>
      <c r="H6" s="23"/>
      <c r="I6" s="23"/>
      <c r="J6" s="23"/>
      <c r="K6" s="31"/>
    </row>
    <row r="7" ht="27" customHeight="1" spans="1:11">
      <c r="A7" s="25"/>
      <c r="E7" s="23" t="s">
        <v>85</v>
      </c>
      <c r="F7" s="42">
        <f t="shared" ref="F7:H7" si="0">SUM(F8:F16)</f>
        <v>2217.81</v>
      </c>
      <c r="G7" s="42">
        <f t="shared" si="0"/>
        <v>143.57</v>
      </c>
      <c r="H7" s="42">
        <f t="shared" si="0"/>
        <v>2074.24</v>
      </c>
      <c r="I7" s="26"/>
      <c r="J7" s="26"/>
      <c r="K7" s="32"/>
    </row>
    <row r="8" ht="27" customHeight="1" spans="1:11">
      <c r="A8" s="25"/>
      <c r="B8" s="41" t="s">
        <v>86</v>
      </c>
      <c r="C8" s="41" t="s">
        <v>87</v>
      </c>
      <c r="D8" s="41" t="s">
        <v>87</v>
      </c>
      <c r="E8" s="41" t="s">
        <v>88</v>
      </c>
      <c r="F8" s="42">
        <v>117.44</v>
      </c>
      <c r="G8" s="42">
        <v>117.44</v>
      </c>
      <c r="H8" s="69">
        <v>0</v>
      </c>
      <c r="I8" s="26"/>
      <c r="J8" s="26"/>
      <c r="K8" s="32"/>
    </row>
    <row r="9" ht="27" customHeight="1" spans="1:11">
      <c r="A9" s="25"/>
      <c r="B9" s="41" t="s">
        <v>86</v>
      </c>
      <c r="C9" s="41" t="s">
        <v>87</v>
      </c>
      <c r="D9" s="41" t="s">
        <v>89</v>
      </c>
      <c r="E9" s="41" t="s">
        <v>90</v>
      </c>
      <c r="F9" s="42">
        <v>69</v>
      </c>
      <c r="G9" s="69">
        <v>0</v>
      </c>
      <c r="H9" s="42">
        <v>69</v>
      </c>
      <c r="I9" s="26"/>
      <c r="J9" s="26"/>
      <c r="K9" s="32"/>
    </row>
    <row r="10" ht="27" customHeight="1" spans="1:11">
      <c r="A10" s="25"/>
      <c r="B10" s="41" t="s">
        <v>86</v>
      </c>
      <c r="C10" s="41" t="s">
        <v>91</v>
      </c>
      <c r="D10" s="41" t="s">
        <v>89</v>
      </c>
      <c r="E10" s="41" t="s">
        <v>92</v>
      </c>
      <c r="F10" s="42">
        <v>2000</v>
      </c>
      <c r="G10" s="69">
        <v>0</v>
      </c>
      <c r="H10" s="42">
        <v>2000</v>
      </c>
      <c r="I10" s="26"/>
      <c r="J10" s="26"/>
      <c r="K10" s="32"/>
    </row>
    <row r="11" ht="27" customHeight="1" spans="1:11">
      <c r="A11" s="25"/>
      <c r="B11" s="41" t="s">
        <v>93</v>
      </c>
      <c r="C11" s="41" t="s">
        <v>94</v>
      </c>
      <c r="D11" s="41" t="s">
        <v>87</v>
      </c>
      <c r="E11" s="41" t="s">
        <v>95</v>
      </c>
      <c r="F11" s="42">
        <v>0.57</v>
      </c>
      <c r="G11" s="42">
        <v>0.57</v>
      </c>
      <c r="H11" s="69">
        <v>0</v>
      </c>
      <c r="I11" s="26"/>
      <c r="J11" s="26"/>
      <c r="K11" s="32"/>
    </row>
    <row r="12" ht="27" customHeight="1" spans="1:11">
      <c r="A12" s="25"/>
      <c r="B12" s="41" t="s">
        <v>93</v>
      </c>
      <c r="C12" s="41" t="s">
        <v>94</v>
      </c>
      <c r="D12" s="41" t="s">
        <v>94</v>
      </c>
      <c r="E12" s="41" t="s">
        <v>96</v>
      </c>
      <c r="F12" s="42">
        <v>10.83</v>
      </c>
      <c r="G12" s="42">
        <v>10.83</v>
      </c>
      <c r="H12" s="69">
        <v>0</v>
      </c>
      <c r="I12" s="26"/>
      <c r="J12" s="26"/>
      <c r="K12" s="32"/>
    </row>
    <row r="13" ht="27" customHeight="1" spans="1:11">
      <c r="A13" s="25"/>
      <c r="B13" s="41" t="s">
        <v>93</v>
      </c>
      <c r="C13" s="41" t="s">
        <v>89</v>
      </c>
      <c r="D13" s="41" t="s">
        <v>89</v>
      </c>
      <c r="E13" s="41" t="s">
        <v>97</v>
      </c>
      <c r="F13" s="55">
        <v>0.71</v>
      </c>
      <c r="G13" s="55">
        <v>0.71</v>
      </c>
      <c r="H13" s="70">
        <v>0</v>
      </c>
      <c r="I13" s="26"/>
      <c r="J13" s="26"/>
      <c r="K13" s="32"/>
    </row>
    <row r="14" ht="27" customHeight="1" spans="1:11">
      <c r="A14" s="25"/>
      <c r="B14" s="41" t="s">
        <v>98</v>
      </c>
      <c r="C14" s="41" t="s">
        <v>99</v>
      </c>
      <c r="D14" s="41" t="s">
        <v>87</v>
      </c>
      <c r="E14" s="41" t="s">
        <v>100</v>
      </c>
      <c r="F14" s="55">
        <v>5.89</v>
      </c>
      <c r="G14" s="55">
        <v>5.89</v>
      </c>
      <c r="H14" s="70">
        <v>0</v>
      </c>
      <c r="I14" s="26"/>
      <c r="J14" s="26"/>
      <c r="K14" s="32"/>
    </row>
    <row r="15" ht="27" customHeight="1" spans="1:11">
      <c r="A15" s="25"/>
      <c r="B15" s="41" t="s">
        <v>101</v>
      </c>
      <c r="C15" s="41" t="s">
        <v>87</v>
      </c>
      <c r="D15" s="41" t="s">
        <v>89</v>
      </c>
      <c r="E15" s="41" t="s">
        <v>102</v>
      </c>
      <c r="F15" s="55">
        <v>5.24</v>
      </c>
      <c r="G15" s="71">
        <v>0</v>
      </c>
      <c r="H15" s="55">
        <v>5.24</v>
      </c>
      <c r="I15" s="26"/>
      <c r="J15" s="26"/>
      <c r="K15" s="32"/>
    </row>
    <row r="16" ht="27" customHeight="1" spans="2:8">
      <c r="B16" s="41" t="s">
        <v>103</v>
      </c>
      <c r="C16" s="41" t="s">
        <v>91</v>
      </c>
      <c r="D16" s="41" t="s">
        <v>87</v>
      </c>
      <c r="E16" s="41" t="s">
        <v>104</v>
      </c>
      <c r="F16" s="55">
        <v>8.13</v>
      </c>
      <c r="G16" s="55">
        <v>8.13</v>
      </c>
      <c r="H16" s="70">
        <v>0</v>
      </c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18" activePane="bottomLeft" state="frozen"/>
      <selection/>
      <selection pane="bottomLeft" activeCell="G13" sqref="G13"/>
    </sheetView>
  </sheetViews>
  <sheetFormatPr defaultColWidth="10" defaultRowHeight="13.5"/>
  <cols>
    <col min="1" max="1" width="1.53333333333333" style="13" customWidth="1"/>
    <col min="2" max="2" width="28.5416666666667" style="13" customWidth="1"/>
    <col min="3" max="3" width="19.375" style="13" customWidth="1"/>
    <col min="4" max="4" width="28.5416666666667" style="13" customWidth="1"/>
    <col min="5" max="8" width="19.375" style="13" customWidth="1"/>
    <col min="9" max="9" width="1.53333333333333" style="13" customWidth="1"/>
    <col min="10" max="12" width="9.76666666666667" style="13" customWidth="1"/>
    <col min="13" max="16384" width="10" style="13"/>
  </cols>
  <sheetData>
    <row r="1" ht="25" customHeight="1" spans="1:9">
      <c r="A1" s="80"/>
      <c r="B1" s="3" t="s">
        <v>105</v>
      </c>
      <c r="C1" s="81"/>
      <c r="D1" s="81"/>
      <c r="E1" s="81"/>
      <c r="F1" s="81"/>
      <c r="G1" s="81"/>
      <c r="H1" s="82" t="s">
        <v>106</v>
      </c>
      <c r="I1" s="92" t="s">
        <v>5</v>
      </c>
    </row>
    <row r="2" ht="22.8" customHeight="1" spans="1:9">
      <c r="A2" s="81"/>
      <c r="B2" s="83" t="s">
        <v>107</v>
      </c>
      <c r="C2" s="83"/>
      <c r="D2" s="83"/>
      <c r="E2" s="83"/>
      <c r="F2" s="83"/>
      <c r="G2" s="83"/>
      <c r="H2" s="83"/>
      <c r="I2" s="92"/>
    </row>
    <row r="3" ht="19.55" customHeight="1" spans="1:9">
      <c r="A3" s="84"/>
      <c r="B3" s="20" t="s">
        <v>7</v>
      </c>
      <c r="C3" s="20"/>
      <c r="D3" s="67"/>
      <c r="E3" s="67"/>
      <c r="F3" s="67"/>
      <c r="G3" s="67"/>
      <c r="H3" s="85" t="s">
        <v>8</v>
      </c>
      <c r="I3" s="93"/>
    </row>
    <row r="4" ht="15" customHeight="1" spans="1:9">
      <c r="A4" s="86"/>
      <c r="B4" s="23" t="s">
        <v>9</v>
      </c>
      <c r="C4" s="23"/>
      <c r="D4" s="23" t="s">
        <v>10</v>
      </c>
      <c r="E4" s="23"/>
      <c r="F4" s="23"/>
      <c r="G4" s="23"/>
      <c r="H4" s="23"/>
      <c r="I4" s="75"/>
    </row>
    <row r="5" ht="15" customHeight="1" spans="1:9">
      <c r="A5" s="86"/>
      <c r="B5" s="23" t="s">
        <v>11</v>
      </c>
      <c r="C5" s="23" t="s">
        <v>12</v>
      </c>
      <c r="D5" s="23" t="s">
        <v>11</v>
      </c>
      <c r="E5" s="23" t="s">
        <v>62</v>
      </c>
      <c r="F5" s="23" t="s">
        <v>108</v>
      </c>
      <c r="G5" s="23" t="s">
        <v>109</v>
      </c>
      <c r="H5" s="23" t="s">
        <v>110</v>
      </c>
      <c r="I5" s="75"/>
    </row>
    <row r="6" ht="15" customHeight="1" spans="1:9">
      <c r="A6" s="22"/>
      <c r="B6" s="38" t="s">
        <v>111</v>
      </c>
      <c r="C6" s="87">
        <v>2217.81</v>
      </c>
      <c r="D6" s="38" t="s">
        <v>112</v>
      </c>
      <c r="E6" s="87">
        <v>2217.81</v>
      </c>
      <c r="F6" s="87">
        <v>2217.81</v>
      </c>
      <c r="G6" s="39"/>
      <c r="H6" s="39"/>
      <c r="I6" s="31"/>
    </row>
    <row r="7" ht="15" customHeight="1" spans="1:9">
      <c r="A7" s="22"/>
      <c r="B7" s="38" t="s">
        <v>113</v>
      </c>
      <c r="C7" s="87">
        <v>2217.81</v>
      </c>
      <c r="D7" s="38" t="s">
        <v>114</v>
      </c>
      <c r="E7" s="88">
        <f t="shared" ref="E7:E11" si="0">SUM(F7:I7)</f>
        <v>0</v>
      </c>
      <c r="F7" s="89">
        <v>0</v>
      </c>
      <c r="G7" s="39"/>
      <c r="H7" s="39"/>
      <c r="I7" s="31"/>
    </row>
    <row r="8" ht="15" customHeight="1" spans="1:9">
      <c r="A8" s="22"/>
      <c r="B8" s="38" t="s">
        <v>115</v>
      </c>
      <c r="C8" s="39"/>
      <c r="D8" s="38" t="s">
        <v>116</v>
      </c>
      <c r="E8" s="88">
        <f t="shared" si="0"/>
        <v>0</v>
      </c>
      <c r="F8" s="89">
        <v>0</v>
      </c>
      <c r="G8" s="39"/>
      <c r="H8" s="39"/>
      <c r="I8" s="31"/>
    </row>
    <row r="9" ht="15" customHeight="1" spans="1:9">
      <c r="A9" s="22"/>
      <c r="B9" s="38" t="s">
        <v>117</v>
      </c>
      <c r="C9" s="39"/>
      <c r="D9" s="38" t="s">
        <v>118</v>
      </c>
      <c r="E9" s="88">
        <f t="shared" si="0"/>
        <v>0</v>
      </c>
      <c r="F9" s="89">
        <v>0</v>
      </c>
      <c r="G9" s="39"/>
      <c r="H9" s="39"/>
      <c r="I9" s="31"/>
    </row>
    <row r="10" ht="15" customHeight="1" spans="1:9">
      <c r="A10" s="22"/>
      <c r="B10" s="38" t="s">
        <v>119</v>
      </c>
      <c r="C10" s="39"/>
      <c r="D10" s="38" t="s">
        <v>120</v>
      </c>
      <c r="E10" s="88">
        <f t="shared" si="0"/>
        <v>0</v>
      </c>
      <c r="F10" s="89">
        <v>0</v>
      </c>
      <c r="G10" s="39"/>
      <c r="H10" s="39"/>
      <c r="I10" s="31"/>
    </row>
    <row r="11" ht="15" customHeight="1" spans="1:9">
      <c r="A11" s="22"/>
      <c r="B11" s="38" t="s">
        <v>113</v>
      </c>
      <c r="C11" s="39"/>
      <c r="D11" s="38" t="s">
        <v>121</v>
      </c>
      <c r="E11" s="88">
        <f t="shared" si="0"/>
        <v>0</v>
      </c>
      <c r="F11" s="89">
        <v>0</v>
      </c>
      <c r="G11" s="39"/>
      <c r="H11" s="39"/>
      <c r="I11" s="31"/>
    </row>
    <row r="12" ht="15" customHeight="1" spans="1:9">
      <c r="A12" s="22"/>
      <c r="B12" s="38" t="s">
        <v>115</v>
      </c>
      <c r="C12" s="39"/>
      <c r="D12" s="38" t="s">
        <v>122</v>
      </c>
      <c r="E12" s="87">
        <v>2186.45</v>
      </c>
      <c r="F12" s="87">
        <v>2186.45</v>
      </c>
      <c r="G12" s="39"/>
      <c r="H12" s="39"/>
      <c r="I12" s="31"/>
    </row>
    <row r="13" ht="15" customHeight="1" spans="1:9">
      <c r="A13" s="22"/>
      <c r="B13" s="38" t="s">
        <v>117</v>
      </c>
      <c r="C13" s="39"/>
      <c r="D13" s="38" t="s">
        <v>123</v>
      </c>
      <c r="E13" s="88">
        <f t="shared" ref="E13:E25" si="1">SUM(F13:I13)</f>
        <v>0</v>
      </c>
      <c r="F13" s="89">
        <v>0</v>
      </c>
      <c r="G13" s="39"/>
      <c r="H13" s="39"/>
      <c r="I13" s="31"/>
    </row>
    <row r="14" ht="15" customHeight="1" spans="1:9">
      <c r="A14" s="22"/>
      <c r="B14" s="38" t="s">
        <v>124</v>
      </c>
      <c r="C14" s="39"/>
      <c r="D14" s="38" t="s">
        <v>125</v>
      </c>
      <c r="E14" s="90">
        <v>12.11</v>
      </c>
      <c r="F14" s="90">
        <v>12.11</v>
      </c>
      <c r="G14" s="39"/>
      <c r="H14" s="39"/>
      <c r="I14" s="31"/>
    </row>
    <row r="15" ht="15" customHeight="1" spans="1:9">
      <c r="A15" s="22"/>
      <c r="B15" s="38" t="s">
        <v>124</v>
      </c>
      <c r="C15" s="39"/>
      <c r="D15" s="38" t="s">
        <v>126</v>
      </c>
      <c r="E15" s="88">
        <f t="shared" si="1"/>
        <v>0</v>
      </c>
      <c r="F15" s="89">
        <v>0</v>
      </c>
      <c r="G15" s="39"/>
      <c r="H15" s="39"/>
      <c r="I15" s="31"/>
    </row>
    <row r="16" ht="15" customHeight="1" spans="1:9">
      <c r="A16" s="22"/>
      <c r="B16" s="38" t="s">
        <v>124</v>
      </c>
      <c r="C16" s="39"/>
      <c r="D16" s="38" t="s">
        <v>127</v>
      </c>
      <c r="E16" s="90">
        <v>5.89</v>
      </c>
      <c r="F16" s="90">
        <v>5.89</v>
      </c>
      <c r="G16" s="39"/>
      <c r="H16" s="39"/>
      <c r="I16" s="31"/>
    </row>
    <row r="17" ht="15" customHeight="1" spans="1:9">
      <c r="A17" s="22"/>
      <c r="B17" s="38" t="s">
        <v>124</v>
      </c>
      <c r="C17" s="39"/>
      <c r="D17" s="38" t="s">
        <v>128</v>
      </c>
      <c r="E17" s="90">
        <v>5.24</v>
      </c>
      <c r="F17" s="90">
        <v>5.24</v>
      </c>
      <c r="G17" s="39"/>
      <c r="H17" s="39"/>
      <c r="I17" s="31"/>
    </row>
    <row r="18" ht="15" customHeight="1" spans="1:9">
      <c r="A18" s="22"/>
      <c r="B18" s="38" t="s">
        <v>124</v>
      </c>
      <c r="C18" s="39"/>
      <c r="D18" s="38" t="s">
        <v>129</v>
      </c>
      <c r="E18" s="88">
        <f t="shared" si="1"/>
        <v>0</v>
      </c>
      <c r="F18" s="89">
        <v>0</v>
      </c>
      <c r="G18" s="39"/>
      <c r="H18" s="39"/>
      <c r="I18" s="31"/>
    </row>
    <row r="19" ht="15" customHeight="1" spans="1:9">
      <c r="A19" s="22"/>
      <c r="B19" s="38" t="s">
        <v>124</v>
      </c>
      <c r="C19" s="39"/>
      <c r="D19" s="38" t="s">
        <v>130</v>
      </c>
      <c r="E19" s="88">
        <f t="shared" si="1"/>
        <v>0</v>
      </c>
      <c r="F19" s="89">
        <v>0</v>
      </c>
      <c r="G19" s="39"/>
      <c r="H19" s="39"/>
      <c r="I19" s="31"/>
    </row>
    <row r="20" ht="15" customHeight="1" spans="1:9">
      <c r="A20" s="22"/>
      <c r="B20" s="38" t="s">
        <v>124</v>
      </c>
      <c r="C20" s="39"/>
      <c r="D20" s="38" t="s">
        <v>131</v>
      </c>
      <c r="E20" s="88">
        <f t="shared" si="1"/>
        <v>0</v>
      </c>
      <c r="F20" s="89">
        <v>0</v>
      </c>
      <c r="G20" s="39"/>
      <c r="H20" s="39"/>
      <c r="I20" s="31"/>
    </row>
    <row r="21" ht="15" customHeight="1" spans="1:9">
      <c r="A21" s="22"/>
      <c r="B21" s="38" t="s">
        <v>124</v>
      </c>
      <c r="C21" s="39"/>
      <c r="D21" s="38" t="s">
        <v>132</v>
      </c>
      <c r="E21" s="88">
        <f t="shared" si="1"/>
        <v>0</v>
      </c>
      <c r="F21" s="89">
        <v>0</v>
      </c>
      <c r="G21" s="39"/>
      <c r="H21" s="39"/>
      <c r="I21" s="31"/>
    </row>
    <row r="22" ht="15" customHeight="1" spans="1:9">
      <c r="A22" s="22"/>
      <c r="B22" s="38" t="s">
        <v>124</v>
      </c>
      <c r="C22" s="39"/>
      <c r="D22" s="38" t="s">
        <v>133</v>
      </c>
      <c r="E22" s="88">
        <f t="shared" si="1"/>
        <v>0</v>
      </c>
      <c r="F22" s="89">
        <v>0</v>
      </c>
      <c r="G22" s="39"/>
      <c r="H22" s="39"/>
      <c r="I22" s="31"/>
    </row>
    <row r="23" ht="15" customHeight="1" spans="1:9">
      <c r="A23" s="22"/>
      <c r="B23" s="38" t="s">
        <v>124</v>
      </c>
      <c r="C23" s="39"/>
      <c r="D23" s="38" t="s">
        <v>134</v>
      </c>
      <c r="E23" s="88">
        <f t="shared" si="1"/>
        <v>0</v>
      </c>
      <c r="F23" s="89">
        <v>0</v>
      </c>
      <c r="G23" s="39"/>
      <c r="H23" s="39"/>
      <c r="I23" s="31"/>
    </row>
    <row r="24" ht="15" customHeight="1" spans="1:9">
      <c r="A24" s="22"/>
      <c r="B24" s="38" t="s">
        <v>124</v>
      </c>
      <c r="C24" s="39"/>
      <c r="D24" s="38" t="s">
        <v>135</v>
      </c>
      <c r="E24" s="88">
        <f t="shared" si="1"/>
        <v>0</v>
      </c>
      <c r="F24" s="89">
        <v>0</v>
      </c>
      <c r="G24" s="39"/>
      <c r="H24" s="39"/>
      <c r="I24" s="31"/>
    </row>
    <row r="25" ht="15" customHeight="1" spans="1:9">
      <c r="A25" s="22"/>
      <c r="B25" s="38" t="s">
        <v>124</v>
      </c>
      <c r="C25" s="39"/>
      <c r="D25" s="38" t="s">
        <v>136</v>
      </c>
      <c r="E25" s="88">
        <f t="shared" si="1"/>
        <v>0</v>
      </c>
      <c r="F25" s="89">
        <v>0</v>
      </c>
      <c r="G25" s="39"/>
      <c r="H25" s="39"/>
      <c r="I25" s="31"/>
    </row>
    <row r="26" ht="15" customHeight="1" spans="1:9">
      <c r="A26" s="22"/>
      <c r="B26" s="38" t="s">
        <v>124</v>
      </c>
      <c r="C26" s="39"/>
      <c r="D26" s="38" t="s">
        <v>137</v>
      </c>
      <c r="E26" s="90">
        <v>8.13</v>
      </c>
      <c r="F26" s="90">
        <v>8.13</v>
      </c>
      <c r="G26" s="39"/>
      <c r="H26" s="39"/>
      <c r="I26" s="31"/>
    </row>
    <row r="27" ht="15" customHeight="1" spans="1:9">
      <c r="A27" s="22"/>
      <c r="B27" s="38" t="s">
        <v>124</v>
      </c>
      <c r="C27" s="39"/>
      <c r="D27" s="38" t="s">
        <v>138</v>
      </c>
      <c r="E27" s="88">
        <f t="shared" ref="E27:E31" si="2">SUM(F27:I27)</f>
        <v>0</v>
      </c>
      <c r="F27" s="89">
        <v>0</v>
      </c>
      <c r="G27" s="39"/>
      <c r="H27" s="39"/>
      <c r="I27" s="31"/>
    </row>
    <row r="28" ht="15" customHeight="1" spans="1:9">
      <c r="A28" s="22"/>
      <c r="B28" s="38" t="s">
        <v>124</v>
      </c>
      <c r="C28" s="39"/>
      <c r="D28" s="38" t="s">
        <v>139</v>
      </c>
      <c r="E28" s="88">
        <f t="shared" si="2"/>
        <v>0</v>
      </c>
      <c r="F28" s="89">
        <v>0</v>
      </c>
      <c r="G28" s="39"/>
      <c r="H28" s="39"/>
      <c r="I28" s="31"/>
    </row>
    <row r="29" ht="15" customHeight="1" spans="1:9">
      <c r="A29" s="22"/>
      <c r="B29" s="38" t="s">
        <v>124</v>
      </c>
      <c r="C29" s="39"/>
      <c r="D29" s="38" t="s">
        <v>140</v>
      </c>
      <c r="E29" s="88">
        <f t="shared" si="2"/>
        <v>0</v>
      </c>
      <c r="F29" s="89">
        <v>0</v>
      </c>
      <c r="G29" s="39"/>
      <c r="H29" s="39"/>
      <c r="I29" s="31"/>
    </row>
    <row r="30" ht="15" customHeight="1" spans="1:9">
      <c r="A30" s="22"/>
      <c r="B30" s="38" t="s">
        <v>124</v>
      </c>
      <c r="C30" s="39"/>
      <c r="D30" s="38" t="s">
        <v>141</v>
      </c>
      <c r="E30" s="88">
        <f t="shared" si="2"/>
        <v>0</v>
      </c>
      <c r="F30" s="89">
        <v>0</v>
      </c>
      <c r="G30" s="39"/>
      <c r="H30" s="39"/>
      <c r="I30" s="31"/>
    </row>
    <row r="31" ht="15" customHeight="1" spans="1:9">
      <c r="A31" s="22"/>
      <c r="B31" s="38" t="s">
        <v>124</v>
      </c>
      <c r="C31" s="39"/>
      <c r="D31" s="38" t="s">
        <v>142</v>
      </c>
      <c r="E31" s="88">
        <f t="shared" si="2"/>
        <v>0</v>
      </c>
      <c r="F31" s="89">
        <v>0</v>
      </c>
      <c r="G31" s="39"/>
      <c r="H31" s="39"/>
      <c r="I31" s="31"/>
    </row>
    <row r="32" ht="15" customHeight="1" spans="1:9">
      <c r="A32" s="22"/>
      <c r="B32" s="38" t="s">
        <v>124</v>
      </c>
      <c r="C32" s="39"/>
      <c r="D32" s="38" t="s">
        <v>143</v>
      </c>
      <c r="E32" s="39"/>
      <c r="F32" s="39"/>
      <c r="G32" s="39"/>
      <c r="H32" s="39"/>
      <c r="I32" s="31"/>
    </row>
    <row r="33" ht="15" customHeight="1" spans="1:9">
      <c r="A33" s="22"/>
      <c r="B33" s="38" t="s">
        <v>124</v>
      </c>
      <c r="C33" s="39"/>
      <c r="D33" s="38" t="s">
        <v>144</v>
      </c>
      <c r="E33" s="39"/>
      <c r="F33" s="39"/>
      <c r="G33" s="39"/>
      <c r="H33" s="39"/>
      <c r="I33" s="31"/>
    </row>
    <row r="34" ht="9.75" customHeight="1" spans="1:9">
      <c r="A34" s="91"/>
      <c r="B34" s="91"/>
      <c r="C34" s="91"/>
      <c r="D34" s="15"/>
      <c r="E34" s="91"/>
      <c r="F34" s="91"/>
      <c r="G34" s="91"/>
      <c r="H34" s="91"/>
      <c r="I34" s="94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38"/>
  <sheetViews>
    <sheetView workbookViewId="0">
      <pane ySplit="6" topLeftCell="A7" activePane="bottomLeft" state="frozen"/>
      <selection/>
      <selection pane="bottomLeft" activeCell="E10" sqref="E10:E20"/>
    </sheetView>
  </sheetViews>
  <sheetFormatPr defaultColWidth="10" defaultRowHeight="13.5"/>
  <cols>
    <col min="1" max="1" width="1.53333333333333" style="58" customWidth="1"/>
    <col min="2" max="3" width="6.15833333333333" style="58" customWidth="1"/>
    <col min="4" max="4" width="19.125" style="58" customWidth="1"/>
    <col min="5" max="11" width="9" style="58" customWidth="1"/>
    <col min="12" max="38" width="5.75" style="58" customWidth="1"/>
    <col min="39" max="39" width="1.53333333333333" style="58" customWidth="1"/>
    <col min="40" max="41" width="9.76666666666667" style="58" customWidth="1"/>
    <col min="42" max="16384" width="10" style="58"/>
  </cols>
  <sheetData>
    <row r="1" ht="25" customHeight="1" spans="1:39">
      <c r="A1" s="59"/>
      <c r="B1" s="3" t="s">
        <v>145</v>
      </c>
      <c r="C1" s="3"/>
      <c r="D1" s="59"/>
      <c r="E1" s="59"/>
      <c r="F1" s="59"/>
      <c r="G1" s="16"/>
      <c r="H1" s="60"/>
      <c r="I1" s="60"/>
      <c r="J1" s="16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74" t="s">
        <v>146</v>
      </c>
      <c r="AM1" s="75"/>
    </row>
    <row r="2" ht="22.8" customHeight="1" spans="1:39">
      <c r="A2" s="16"/>
      <c r="B2" s="61" t="s">
        <v>147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76"/>
      <c r="AM2" s="75"/>
    </row>
    <row r="3" ht="19.55" customHeight="1" spans="1:39">
      <c r="A3" s="63"/>
      <c r="B3" s="64" t="s">
        <v>7</v>
      </c>
      <c r="C3" s="65"/>
      <c r="D3" s="65"/>
      <c r="F3" s="63"/>
      <c r="G3" s="66"/>
      <c r="H3" s="67"/>
      <c r="I3" s="67"/>
      <c r="J3" s="63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77" t="s">
        <v>8</v>
      </c>
      <c r="AK3" s="78"/>
      <c r="AL3" s="79"/>
      <c r="AM3" s="75"/>
    </row>
    <row r="4" ht="24.4" customHeight="1" spans="1:39">
      <c r="A4" s="24"/>
      <c r="B4" s="37"/>
      <c r="C4" s="37"/>
      <c r="D4" s="37"/>
      <c r="E4" s="37" t="s">
        <v>148</v>
      </c>
      <c r="F4" s="37" t="s">
        <v>149</v>
      </c>
      <c r="G4" s="37"/>
      <c r="H4" s="37"/>
      <c r="I4" s="37"/>
      <c r="J4" s="37"/>
      <c r="K4" s="37"/>
      <c r="L4" s="37"/>
      <c r="M4" s="37"/>
      <c r="N4" s="37"/>
      <c r="O4" s="37"/>
      <c r="P4" s="37" t="s">
        <v>150</v>
      </c>
      <c r="Q4" s="37"/>
      <c r="R4" s="37"/>
      <c r="S4" s="37"/>
      <c r="T4" s="37"/>
      <c r="U4" s="37"/>
      <c r="V4" s="37"/>
      <c r="W4" s="37"/>
      <c r="X4" s="37"/>
      <c r="Y4" s="37"/>
      <c r="Z4" s="37" t="s">
        <v>151</v>
      </c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75"/>
    </row>
    <row r="5" ht="30" customHeight="1" spans="1:39">
      <c r="A5" s="24"/>
      <c r="B5" s="37" t="s">
        <v>80</v>
      </c>
      <c r="C5" s="37"/>
      <c r="D5" s="37" t="s">
        <v>81</v>
      </c>
      <c r="E5" s="37"/>
      <c r="F5" s="37" t="s">
        <v>62</v>
      </c>
      <c r="G5" s="37" t="s">
        <v>152</v>
      </c>
      <c r="H5" s="37"/>
      <c r="I5" s="37"/>
      <c r="J5" s="37" t="s">
        <v>153</v>
      </c>
      <c r="K5" s="37"/>
      <c r="L5" s="37"/>
      <c r="M5" s="37" t="s">
        <v>154</v>
      </c>
      <c r="N5" s="37"/>
      <c r="O5" s="37"/>
      <c r="P5" s="37" t="s">
        <v>62</v>
      </c>
      <c r="Q5" s="37" t="s">
        <v>152</v>
      </c>
      <c r="R5" s="37"/>
      <c r="S5" s="37"/>
      <c r="T5" s="37" t="s">
        <v>153</v>
      </c>
      <c r="U5" s="37"/>
      <c r="V5" s="37"/>
      <c r="W5" s="37" t="s">
        <v>154</v>
      </c>
      <c r="X5" s="37"/>
      <c r="Y5" s="37"/>
      <c r="Z5" s="37" t="s">
        <v>62</v>
      </c>
      <c r="AA5" s="37" t="s">
        <v>152</v>
      </c>
      <c r="AB5" s="37"/>
      <c r="AC5" s="37"/>
      <c r="AD5" s="37" t="s">
        <v>153</v>
      </c>
      <c r="AE5" s="37"/>
      <c r="AF5" s="37"/>
      <c r="AG5" s="37" t="s">
        <v>154</v>
      </c>
      <c r="AH5" s="37"/>
      <c r="AI5" s="37"/>
      <c r="AJ5" s="37" t="s">
        <v>155</v>
      </c>
      <c r="AK5" s="37"/>
      <c r="AL5" s="37"/>
      <c r="AM5" s="75"/>
    </row>
    <row r="6" ht="30" customHeight="1" spans="1:39">
      <c r="A6" s="15"/>
      <c r="B6" s="37" t="s">
        <v>82</v>
      </c>
      <c r="C6" s="37" t="s">
        <v>83</v>
      </c>
      <c r="D6" s="37"/>
      <c r="E6" s="37"/>
      <c r="F6" s="37"/>
      <c r="G6" s="37" t="s">
        <v>156</v>
      </c>
      <c r="H6" s="37" t="s">
        <v>76</v>
      </c>
      <c r="I6" s="37" t="s">
        <v>77</v>
      </c>
      <c r="J6" s="37" t="s">
        <v>156</v>
      </c>
      <c r="K6" s="37" t="s">
        <v>76</v>
      </c>
      <c r="L6" s="37" t="s">
        <v>77</v>
      </c>
      <c r="M6" s="37" t="s">
        <v>156</v>
      </c>
      <c r="N6" s="37" t="s">
        <v>76</v>
      </c>
      <c r="O6" s="37" t="s">
        <v>77</v>
      </c>
      <c r="P6" s="37"/>
      <c r="Q6" s="37" t="s">
        <v>156</v>
      </c>
      <c r="R6" s="37" t="s">
        <v>76</v>
      </c>
      <c r="S6" s="37" t="s">
        <v>77</v>
      </c>
      <c r="T6" s="37" t="s">
        <v>156</v>
      </c>
      <c r="U6" s="37" t="s">
        <v>76</v>
      </c>
      <c r="V6" s="37" t="s">
        <v>77</v>
      </c>
      <c r="W6" s="37" t="s">
        <v>156</v>
      </c>
      <c r="X6" s="37" t="s">
        <v>76</v>
      </c>
      <c r="Y6" s="37" t="s">
        <v>77</v>
      </c>
      <c r="Z6" s="37"/>
      <c r="AA6" s="37" t="s">
        <v>156</v>
      </c>
      <c r="AB6" s="37" t="s">
        <v>76</v>
      </c>
      <c r="AC6" s="37" t="s">
        <v>77</v>
      </c>
      <c r="AD6" s="37" t="s">
        <v>156</v>
      </c>
      <c r="AE6" s="37" t="s">
        <v>76</v>
      </c>
      <c r="AF6" s="37" t="s">
        <v>77</v>
      </c>
      <c r="AG6" s="37" t="s">
        <v>156</v>
      </c>
      <c r="AH6" s="37" t="s">
        <v>76</v>
      </c>
      <c r="AI6" s="37" t="s">
        <v>77</v>
      </c>
      <c r="AJ6" s="37" t="s">
        <v>156</v>
      </c>
      <c r="AK6" s="37" t="s">
        <v>76</v>
      </c>
      <c r="AL6" s="37" t="s">
        <v>77</v>
      </c>
      <c r="AM6" s="75"/>
    </row>
    <row r="7" ht="27" customHeight="1" spans="1:39">
      <c r="A7" s="24"/>
      <c r="B7" s="41"/>
      <c r="C7" s="41"/>
      <c r="D7" s="56" t="s">
        <v>62</v>
      </c>
      <c r="E7" s="42">
        <v>2217.81</v>
      </c>
      <c r="F7" s="42">
        <v>2217.81</v>
      </c>
      <c r="G7" s="42">
        <f t="shared" ref="G7:V7" si="0">G8</f>
        <v>2217.81</v>
      </c>
      <c r="H7" s="42">
        <f t="shared" si="0"/>
        <v>143.56</v>
      </c>
      <c r="I7" s="42">
        <f t="shared" si="0"/>
        <v>2074.25</v>
      </c>
      <c r="J7" s="69">
        <f t="shared" si="0"/>
        <v>0</v>
      </c>
      <c r="K7" s="70">
        <f t="shared" si="0"/>
        <v>0</v>
      </c>
      <c r="L7" s="70">
        <f t="shared" si="0"/>
        <v>0</v>
      </c>
      <c r="M7" s="70">
        <f t="shared" si="0"/>
        <v>0</v>
      </c>
      <c r="N7" s="70">
        <f t="shared" si="0"/>
        <v>0</v>
      </c>
      <c r="O7" s="69">
        <f t="shared" si="0"/>
        <v>0</v>
      </c>
      <c r="P7" s="71">
        <f t="shared" si="0"/>
        <v>0</v>
      </c>
      <c r="Q7" s="70">
        <f t="shared" si="0"/>
        <v>0</v>
      </c>
      <c r="R7" s="70">
        <f t="shared" si="0"/>
        <v>0</v>
      </c>
      <c r="S7" s="70">
        <f t="shared" si="0"/>
        <v>0</v>
      </c>
      <c r="T7" s="70">
        <f t="shared" si="0"/>
        <v>0</v>
      </c>
      <c r="U7" s="70">
        <f t="shared" si="0"/>
        <v>0</v>
      </c>
      <c r="V7" s="69">
        <f t="shared" si="0"/>
        <v>0</v>
      </c>
      <c r="W7" s="72">
        <f t="shared" ref="W7:Y7" si="1">SUM(0)</f>
        <v>0</v>
      </c>
      <c r="X7" s="73">
        <f t="shared" si="1"/>
        <v>0</v>
      </c>
      <c r="Y7" s="73">
        <f t="shared" si="1"/>
        <v>0</v>
      </c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75"/>
    </row>
    <row r="8" ht="30" customHeight="1" spans="1:39">
      <c r="A8" s="15"/>
      <c r="B8" s="41"/>
      <c r="C8" s="41"/>
      <c r="D8" s="56" t="s">
        <v>157</v>
      </c>
      <c r="E8" s="42">
        <v>2217.81</v>
      </c>
      <c r="F8" s="42">
        <v>2217.81</v>
      </c>
      <c r="G8" s="42">
        <f t="shared" ref="G8:V8" si="2">G9+G13+G21+G23+G25</f>
        <v>2217.81</v>
      </c>
      <c r="H8" s="42">
        <f t="shared" si="2"/>
        <v>143.56</v>
      </c>
      <c r="I8" s="42">
        <f t="shared" si="2"/>
        <v>2074.25</v>
      </c>
      <c r="J8" s="69">
        <f t="shared" si="2"/>
        <v>0</v>
      </c>
      <c r="K8" s="70">
        <f t="shared" si="2"/>
        <v>0</v>
      </c>
      <c r="L8" s="70">
        <f t="shared" si="2"/>
        <v>0</v>
      </c>
      <c r="M8" s="70">
        <f t="shared" si="2"/>
        <v>0</v>
      </c>
      <c r="N8" s="70">
        <f t="shared" si="2"/>
        <v>0</v>
      </c>
      <c r="O8" s="69">
        <f t="shared" si="2"/>
        <v>0</v>
      </c>
      <c r="P8" s="71">
        <f t="shared" si="2"/>
        <v>0</v>
      </c>
      <c r="Q8" s="70">
        <f t="shared" si="2"/>
        <v>0</v>
      </c>
      <c r="R8" s="70">
        <f t="shared" si="2"/>
        <v>0</v>
      </c>
      <c r="S8" s="70">
        <f t="shared" si="2"/>
        <v>0</v>
      </c>
      <c r="T8" s="70">
        <f t="shared" si="2"/>
        <v>0</v>
      </c>
      <c r="U8" s="70">
        <f t="shared" si="2"/>
        <v>0</v>
      </c>
      <c r="V8" s="69">
        <f t="shared" si="2"/>
        <v>0</v>
      </c>
      <c r="W8" s="72">
        <f t="shared" ref="W8:Y8" si="3">SUM(0)</f>
        <v>0</v>
      </c>
      <c r="X8" s="73">
        <f t="shared" si="3"/>
        <v>0</v>
      </c>
      <c r="Y8" s="73">
        <f t="shared" si="3"/>
        <v>0</v>
      </c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75"/>
    </row>
    <row r="9" ht="30" customHeight="1" spans="1:39">
      <c r="A9" s="15"/>
      <c r="B9" s="41"/>
      <c r="C9" s="41"/>
      <c r="D9" s="56" t="s">
        <v>158</v>
      </c>
      <c r="E9" s="42">
        <v>93.28</v>
      </c>
      <c r="F9" s="42">
        <v>93.28</v>
      </c>
      <c r="G9" s="42">
        <f t="shared" ref="G9:V9" si="4">SUM(G10:G12)</f>
        <v>93.28</v>
      </c>
      <c r="H9" s="42">
        <f t="shared" si="4"/>
        <v>93.28</v>
      </c>
      <c r="I9" s="42">
        <f t="shared" si="4"/>
        <v>0</v>
      </c>
      <c r="J9" s="69">
        <f t="shared" si="4"/>
        <v>0</v>
      </c>
      <c r="K9" s="70">
        <f t="shared" si="4"/>
        <v>0</v>
      </c>
      <c r="L9" s="70">
        <f t="shared" si="4"/>
        <v>0</v>
      </c>
      <c r="M9" s="70">
        <f t="shared" si="4"/>
        <v>0</v>
      </c>
      <c r="N9" s="70">
        <f t="shared" si="4"/>
        <v>0</v>
      </c>
      <c r="O9" s="69">
        <f t="shared" si="4"/>
        <v>0</v>
      </c>
      <c r="P9" s="71">
        <f t="shared" si="4"/>
        <v>0</v>
      </c>
      <c r="Q9" s="70">
        <f t="shared" si="4"/>
        <v>0</v>
      </c>
      <c r="R9" s="70">
        <f t="shared" si="4"/>
        <v>0</v>
      </c>
      <c r="S9" s="70">
        <f t="shared" si="4"/>
        <v>0</v>
      </c>
      <c r="T9" s="70">
        <f t="shared" si="4"/>
        <v>0</v>
      </c>
      <c r="U9" s="70">
        <f t="shared" si="4"/>
        <v>0</v>
      </c>
      <c r="V9" s="69">
        <f t="shared" si="4"/>
        <v>0</v>
      </c>
      <c r="W9" s="72">
        <f t="shared" ref="W9:Y9" si="5">SUM(0)</f>
        <v>0</v>
      </c>
      <c r="X9" s="73">
        <f t="shared" si="5"/>
        <v>0</v>
      </c>
      <c r="Y9" s="73">
        <f t="shared" si="5"/>
        <v>0</v>
      </c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75"/>
    </row>
    <row r="10" ht="30" customHeight="1" spans="1:39">
      <c r="A10" s="15"/>
      <c r="B10" s="41" t="s">
        <v>159</v>
      </c>
      <c r="C10" s="41" t="s">
        <v>160</v>
      </c>
      <c r="D10" s="56" t="s">
        <v>161</v>
      </c>
      <c r="E10" s="42">
        <v>67.73</v>
      </c>
      <c r="F10" s="42">
        <v>67.73</v>
      </c>
      <c r="G10" s="42">
        <f t="shared" ref="G10:G12" si="6">H10+I10</f>
        <v>67.73</v>
      </c>
      <c r="H10" s="42">
        <v>67.73</v>
      </c>
      <c r="I10" s="42">
        <v>0</v>
      </c>
      <c r="J10" s="69">
        <v>0</v>
      </c>
      <c r="K10" s="70">
        <v>0</v>
      </c>
      <c r="L10" s="70">
        <v>0</v>
      </c>
      <c r="M10" s="70">
        <v>0</v>
      </c>
      <c r="N10" s="70">
        <v>0</v>
      </c>
      <c r="O10" s="69">
        <v>0</v>
      </c>
      <c r="P10" s="71">
        <v>0</v>
      </c>
      <c r="Q10" s="70">
        <v>0</v>
      </c>
      <c r="R10" s="70">
        <v>0</v>
      </c>
      <c r="S10" s="70">
        <v>0</v>
      </c>
      <c r="T10" s="70">
        <v>0</v>
      </c>
      <c r="U10" s="70">
        <v>0</v>
      </c>
      <c r="V10" s="69">
        <v>0</v>
      </c>
      <c r="W10" s="72">
        <f t="shared" ref="W10:Y10" si="7">SUM(0)</f>
        <v>0</v>
      </c>
      <c r="X10" s="73">
        <f t="shared" si="7"/>
        <v>0</v>
      </c>
      <c r="Y10" s="73">
        <f t="shared" si="7"/>
        <v>0</v>
      </c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75"/>
    </row>
    <row r="11" ht="30" customHeight="1" spans="1:39">
      <c r="A11" s="15"/>
      <c r="B11" s="41" t="s">
        <v>159</v>
      </c>
      <c r="C11" s="41" t="s">
        <v>162</v>
      </c>
      <c r="D11" s="56" t="s">
        <v>163</v>
      </c>
      <c r="E11" s="42">
        <v>17.42</v>
      </c>
      <c r="F11" s="42">
        <v>17.42</v>
      </c>
      <c r="G11" s="42">
        <f t="shared" si="6"/>
        <v>17.42</v>
      </c>
      <c r="H11" s="42">
        <v>17.42</v>
      </c>
      <c r="I11" s="42">
        <v>0</v>
      </c>
      <c r="J11" s="69">
        <v>0</v>
      </c>
      <c r="K11" s="70">
        <v>0</v>
      </c>
      <c r="L11" s="70">
        <v>0</v>
      </c>
      <c r="M11" s="70">
        <v>0</v>
      </c>
      <c r="N11" s="70">
        <v>0</v>
      </c>
      <c r="O11" s="69">
        <v>0</v>
      </c>
      <c r="P11" s="71">
        <v>0</v>
      </c>
      <c r="Q11" s="70">
        <v>0</v>
      </c>
      <c r="R11" s="70">
        <v>0</v>
      </c>
      <c r="S11" s="70">
        <v>0</v>
      </c>
      <c r="T11" s="70">
        <v>0</v>
      </c>
      <c r="U11" s="70">
        <v>0</v>
      </c>
      <c r="V11" s="69">
        <v>0</v>
      </c>
      <c r="W11" s="72">
        <f t="shared" ref="W11:Y11" si="8">SUM(0)</f>
        <v>0</v>
      </c>
      <c r="X11" s="73">
        <f t="shared" si="8"/>
        <v>0</v>
      </c>
      <c r="Y11" s="73">
        <f t="shared" si="8"/>
        <v>0</v>
      </c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75"/>
    </row>
    <row r="12" ht="30" customHeight="1" spans="1:39">
      <c r="A12" s="15"/>
      <c r="B12" s="41" t="s">
        <v>159</v>
      </c>
      <c r="C12" s="41" t="s">
        <v>164</v>
      </c>
      <c r="D12" s="56" t="s">
        <v>104</v>
      </c>
      <c r="E12" s="42">
        <v>8.13</v>
      </c>
      <c r="F12" s="42">
        <v>8.13</v>
      </c>
      <c r="G12" s="42">
        <f t="shared" si="6"/>
        <v>8.13</v>
      </c>
      <c r="H12" s="42">
        <v>8.13</v>
      </c>
      <c r="I12" s="42">
        <v>0</v>
      </c>
      <c r="J12" s="69">
        <v>0</v>
      </c>
      <c r="K12" s="70">
        <v>0</v>
      </c>
      <c r="L12" s="70">
        <v>0</v>
      </c>
      <c r="M12" s="70">
        <v>0</v>
      </c>
      <c r="N12" s="70">
        <v>0</v>
      </c>
      <c r="O12" s="69">
        <v>0</v>
      </c>
      <c r="P12" s="71">
        <v>0</v>
      </c>
      <c r="Q12" s="70">
        <v>0</v>
      </c>
      <c r="R12" s="70">
        <v>0</v>
      </c>
      <c r="S12" s="70">
        <v>0</v>
      </c>
      <c r="T12" s="70">
        <v>0</v>
      </c>
      <c r="U12" s="70">
        <v>0</v>
      </c>
      <c r="V12" s="69">
        <v>0</v>
      </c>
      <c r="W12" s="72">
        <f t="shared" ref="W12:Y12" si="9">SUM(0)</f>
        <v>0</v>
      </c>
      <c r="X12" s="73">
        <f t="shared" si="9"/>
        <v>0</v>
      </c>
      <c r="Y12" s="73">
        <f t="shared" si="9"/>
        <v>0</v>
      </c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75"/>
    </row>
    <row r="13" ht="30" customHeight="1" spans="1:39">
      <c r="A13" s="15"/>
      <c r="B13" s="41"/>
      <c r="C13" s="41"/>
      <c r="D13" s="56" t="s">
        <v>165</v>
      </c>
      <c r="E13" s="42">
        <v>117.51</v>
      </c>
      <c r="F13" s="42">
        <v>117.51</v>
      </c>
      <c r="G13" s="42">
        <f t="shared" ref="G13:V13" si="10">SUM(G14:G20)</f>
        <v>117.51</v>
      </c>
      <c r="H13" s="42">
        <f t="shared" si="10"/>
        <v>50.26</v>
      </c>
      <c r="I13" s="42">
        <f t="shared" si="10"/>
        <v>67.25</v>
      </c>
      <c r="J13" s="69">
        <f t="shared" si="10"/>
        <v>0</v>
      </c>
      <c r="K13" s="70">
        <f t="shared" si="10"/>
        <v>0</v>
      </c>
      <c r="L13" s="70">
        <f t="shared" si="10"/>
        <v>0</v>
      </c>
      <c r="M13" s="70">
        <f t="shared" si="10"/>
        <v>0</v>
      </c>
      <c r="N13" s="70">
        <f t="shared" si="10"/>
        <v>0</v>
      </c>
      <c r="O13" s="69">
        <f t="shared" si="10"/>
        <v>0</v>
      </c>
      <c r="P13" s="71">
        <f t="shared" si="10"/>
        <v>0</v>
      </c>
      <c r="Q13" s="70">
        <f t="shared" si="10"/>
        <v>0</v>
      </c>
      <c r="R13" s="70">
        <f t="shared" si="10"/>
        <v>0</v>
      </c>
      <c r="S13" s="70">
        <f t="shared" si="10"/>
        <v>0</v>
      </c>
      <c r="T13" s="70">
        <f t="shared" si="10"/>
        <v>0</v>
      </c>
      <c r="U13" s="70">
        <f t="shared" si="10"/>
        <v>0</v>
      </c>
      <c r="V13" s="69">
        <f t="shared" si="10"/>
        <v>0</v>
      </c>
      <c r="W13" s="72">
        <f t="shared" ref="W13:Y13" si="11">SUM(0)</f>
        <v>0</v>
      </c>
      <c r="X13" s="73">
        <f t="shared" si="11"/>
        <v>0</v>
      </c>
      <c r="Y13" s="73">
        <f t="shared" si="11"/>
        <v>0</v>
      </c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75"/>
    </row>
    <row r="14" ht="30" customHeight="1" spans="1:39">
      <c r="A14" s="15"/>
      <c r="B14" s="41" t="s">
        <v>166</v>
      </c>
      <c r="C14" s="41" t="s">
        <v>167</v>
      </c>
      <c r="D14" s="56" t="s">
        <v>168</v>
      </c>
      <c r="E14" s="42">
        <v>71.52</v>
      </c>
      <c r="F14" s="42">
        <v>71.52</v>
      </c>
      <c r="G14" s="42">
        <f t="shared" ref="G14:G20" si="12">H14+I14</f>
        <v>71.52</v>
      </c>
      <c r="H14" s="42">
        <v>41.52</v>
      </c>
      <c r="I14" s="42">
        <v>30</v>
      </c>
      <c r="J14" s="69">
        <v>0</v>
      </c>
      <c r="K14" s="70">
        <v>0</v>
      </c>
      <c r="L14" s="70">
        <v>0</v>
      </c>
      <c r="M14" s="70">
        <v>0</v>
      </c>
      <c r="N14" s="70">
        <v>0</v>
      </c>
      <c r="O14" s="69">
        <v>0</v>
      </c>
      <c r="P14" s="71">
        <v>0</v>
      </c>
      <c r="Q14" s="70">
        <v>0</v>
      </c>
      <c r="R14" s="70">
        <v>0</v>
      </c>
      <c r="S14" s="70">
        <v>0</v>
      </c>
      <c r="T14" s="70">
        <v>0</v>
      </c>
      <c r="U14" s="70">
        <v>0</v>
      </c>
      <c r="V14" s="69">
        <v>0</v>
      </c>
      <c r="W14" s="72">
        <f t="shared" ref="W14:Y14" si="13">SUM(0)</f>
        <v>0</v>
      </c>
      <c r="X14" s="73">
        <f t="shared" si="13"/>
        <v>0</v>
      </c>
      <c r="Y14" s="73">
        <f t="shared" si="13"/>
        <v>0</v>
      </c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75"/>
    </row>
    <row r="15" ht="30" customHeight="1" spans="1:39">
      <c r="A15" s="15"/>
      <c r="B15" s="41" t="s">
        <v>166</v>
      </c>
      <c r="C15" s="41" t="s">
        <v>169</v>
      </c>
      <c r="D15" s="56" t="s">
        <v>170</v>
      </c>
      <c r="E15" s="42">
        <v>5.42</v>
      </c>
      <c r="F15" s="42">
        <v>5.42</v>
      </c>
      <c r="G15" s="42">
        <f t="shared" si="12"/>
        <v>5.42</v>
      </c>
      <c r="H15" s="42">
        <v>0.42</v>
      </c>
      <c r="I15" s="42">
        <v>5</v>
      </c>
      <c r="J15" s="69">
        <v>0</v>
      </c>
      <c r="K15" s="70">
        <v>0</v>
      </c>
      <c r="L15" s="70">
        <v>0</v>
      </c>
      <c r="M15" s="70">
        <v>0</v>
      </c>
      <c r="N15" s="70">
        <v>0</v>
      </c>
      <c r="O15" s="69">
        <v>0</v>
      </c>
      <c r="P15" s="71">
        <v>0</v>
      </c>
      <c r="Q15" s="70">
        <v>0</v>
      </c>
      <c r="R15" s="70">
        <v>0</v>
      </c>
      <c r="S15" s="70">
        <v>0</v>
      </c>
      <c r="T15" s="70">
        <v>0</v>
      </c>
      <c r="U15" s="70">
        <v>0</v>
      </c>
      <c r="V15" s="69">
        <v>0</v>
      </c>
      <c r="W15" s="72">
        <f t="shared" ref="W15:Y15" si="14">SUM(0)</f>
        <v>0</v>
      </c>
      <c r="X15" s="73">
        <f t="shared" si="14"/>
        <v>0</v>
      </c>
      <c r="Y15" s="73">
        <f t="shared" si="14"/>
        <v>0</v>
      </c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75"/>
    </row>
    <row r="16" ht="30" customHeight="1" spans="1:39">
      <c r="A16" s="15"/>
      <c r="B16" s="41" t="s">
        <v>166</v>
      </c>
      <c r="C16" s="41" t="s">
        <v>171</v>
      </c>
      <c r="D16" s="56" t="s">
        <v>172</v>
      </c>
      <c r="E16" s="42">
        <v>7</v>
      </c>
      <c r="F16" s="42">
        <v>7</v>
      </c>
      <c r="G16" s="42">
        <f t="shared" si="12"/>
        <v>7</v>
      </c>
      <c r="H16" s="42">
        <v>0</v>
      </c>
      <c r="I16" s="42">
        <v>7</v>
      </c>
      <c r="J16" s="69">
        <v>0</v>
      </c>
      <c r="K16" s="70">
        <v>0</v>
      </c>
      <c r="L16" s="70">
        <v>0</v>
      </c>
      <c r="M16" s="70">
        <v>0</v>
      </c>
      <c r="N16" s="70">
        <v>0</v>
      </c>
      <c r="O16" s="69">
        <v>0</v>
      </c>
      <c r="P16" s="71">
        <v>0</v>
      </c>
      <c r="Q16" s="70">
        <v>0</v>
      </c>
      <c r="R16" s="70">
        <v>0</v>
      </c>
      <c r="S16" s="70">
        <v>0</v>
      </c>
      <c r="T16" s="70">
        <v>0</v>
      </c>
      <c r="U16" s="70">
        <v>0</v>
      </c>
      <c r="V16" s="69">
        <v>0</v>
      </c>
      <c r="W16" s="72">
        <f t="shared" ref="W16:Y16" si="15">SUM(0)</f>
        <v>0</v>
      </c>
      <c r="X16" s="73">
        <f t="shared" si="15"/>
        <v>0</v>
      </c>
      <c r="Y16" s="73">
        <f t="shared" si="15"/>
        <v>0</v>
      </c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75"/>
    </row>
    <row r="17" ht="30" customHeight="1" spans="1:39">
      <c r="A17" s="15"/>
      <c r="B17" s="41" t="s">
        <v>166</v>
      </c>
      <c r="C17" s="41" t="s">
        <v>173</v>
      </c>
      <c r="D17" s="56" t="s">
        <v>174</v>
      </c>
      <c r="E17" s="42">
        <v>23.75</v>
      </c>
      <c r="F17" s="42">
        <v>23.75</v>
      </c>
      <c r="G17" s="42">
        <f t="shared" si="12"/>
        <v>23.75</v>
      </c>
      <c r="H17" s="42">
        <v>2</v>
      </c>
      <c r="I17" s="42">
        <v>21.75</v>
      </c>
      <c r="J17" s="69">
        <v>0</v>
      </c>
      <c r="K17" s="70">
        <v>0</v>
      </c>
      <c r="L17" s="70">
        <v>0</v>
      </c>
      <c r="M17" s="70">
        <v>0</v>
      </c>
      <c r="N17" s="70">
        <v>0</v>
      </c>
      <c r="O17" s="69">
        <v>0</v>
      </c>
      <c r="P17" s="71">
        <v>0</v>
      </c>
      <c r="Q17" s="70">
        <v>0</v>
      </c>
      <c r="R17" s="70">
        <v>0</v>
      </c>
      <c r="S17" s="70">
        <v>0</v>
      </c>
      <c r="T17" s="70">
        <v>0</v>
      </c>
      <c r="U17" s="70">
        <v>0</v>
      </c>
      <c r="V17" s="69">
        <v>0</v>
      </c>
      <c r="W17" s="72">
        <f t="shared" ref="W17:Y17" si="16">SUM(0)</f>
        <v>0</v>
      </c>
      <c r="X17" s="73">
        <f t="shared" si="16"/>
        <v>0</v>
      </c>
      <c r="Y17" s="73">
        <f t="shared" si="16"/>
        <v>0</v>
      </c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75"/>
    </row>
    <row r="18" ht="30" customHeight="1" spans="1:39">
      <c r="A18" s="15"/>
      <c r="B18" s="41" t="s">
        <v>166</v>
      </c>
      <c r="C18" s="41" t="s">
        <v>175</v>
      </c>
      <c r="D18" s="56" t="s">
        <v>176</v>
      </c>
      <c r="E18" s="42">
        <v>0.45</v>
      </c>
      <c r="F18" s="42">
        <v>0.45</v>
      </c>
      <c r="G18" s="42">
        <f t="shared" si="12"/>
        <v>0.45</v>
      </c>
      <c r="H18" s="42">
        <v>0.45</v>
      </c>
      <c r="I18" s="42">
        <v>0</v>
      </c>
      <c r="J18" s="69">
        <v>0</v>
      </c>
      <c r="K18" s="70">
        <v>0</v>
      </c>
      <c r="L18" s="70">
        <v>0</v>
      </c>
      <c r="M18" s="70">
        <v>0</v>
      </c>
      <c r="N18" s="70">
        <v>0</v>
      </c>
      <c r="O18" s="69">
        <v>0</v>
      </c>
      <c r="P18" s="71">
        <v>0</v>
      </c>
      <c r="Q18" s="70">
        <v>0</v>
      </c>
      <c r="R18" s="70">
        <v>0</v>
      </c>
      <c r="S18" s="70">
        <v>0</v>
      </c>
      <c r="T18" s="70">
        <v>0</v>
      </c>
      <c r="U18" s="70">
        <v>0</v>
      </c>
      <c r="V18" s="69">
        <v>0</v>
      </c>
      <c r="W18" s="72">
        <f t="shared" ref="W18:Y18" si="17">SUM(0)</f>
        <v>0</v>
      </c>
      <c r="X18" s="73">
        <f t="shared" si="17"/>
        <v>0</v>
      </c>
      <c r="Y18" s="73">
        <f t="shared" si="17"/>
        <v>0</v>
      </c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75"/>
    </row>
    <row r="19" ht="30" customHeight="1" spans="1:39">
      <c r="A19" s="15"/>
      <c r="B19" s="41" t="s">
        <v>166</v>
      </c>
      <c r="C19" s="41" t="s">
        <v>177</v>
      </c>
      <c r="D19" s="56" t="s">
        <v>178</v>
      </c>
      <c r="E19" s="42">
        <v>0.3</v>
      </c>
      <c r="F19" s="42">
        <v>0.3</v>
      </c>
      <c r="G19" s="42">
        <f t="shared" si="12"/>
        <v>0.3</v>
      </c>
      <c r="H19" s="42">
        <v>0.3</v>
      </c>
      <c r="I19" s="42">
        <v>0</v>
      </c>
      <c r="J19" s="69">
        <v>0</v>
      </c>
      <c r="K19" s="70">
        <v>0</v>
      </c>
      <c r="L19" s="70">
        <v>0</v>
      </c>
      <c r="M19" s="70">
        <v>0</v>
      </c>
      <c r="N19" s="70">
        <v>0</v>
      </c>
      <c r="O19" s="69">
        <v>0</v>
      </c>
      <c r="P19" s="71">
        <v>0</v>
      </c>
      <c r="Q19" s="70">
        <v>0</v>
      </c>
      <c r="R19" s="70">
        <v>0</v>
      </c>
      <c r="S19" s="70">
        <v>0</v>
      </c>
      <c r="T19" s="70">
        <v>0</v>
      </c>
      <c r="U19" s="70">
        <v>0</v>
      </c>
      <c r="V19" s="69">
        <v>0</v>
      </c>
      <c r="W19" s="72">
        <f t="shared" ref="W19:Y19" si="18">SUM(0)</f>
        <v>0</v>
      </c>
      <c r="X19" s="73">
        <f t="shared" si="18"/>
        <v>0</v>
      </c>
      <c r="Y19" s="73">
        <f t="shared" si="18"/>
        <v>0</v>
      </c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75"/>
    </row>
    <row r="20" ht="30" customHeight="1" spans="1:39">
      <c r="A20" s="15"/>
      <c r="B20" s="41" t="s">
        <v>166</v>
      </c>
      <c r="C20" s="41" t="s">
        <v>179</v>
      </c>
      <c r="D20" s="56" t="s">
        <v>180</v>
      </c>
      <c r="E20" s="42">
        <v>9.07</v>
      </c>
      <c r="F20" s="42">
        <v>9.07</v>
      </c>
      <c r="G20" s="42">
        <f t="shared" si="12"/>
        <v>9.07</v>
      </c>
      <c r="H20" s="42">
        <v>5.57</v>
      </c>
      <c r="I20" s="42">
        <v>3.5</v>
      </c>
      <c r="J20" s="69">
        <v>0</v>
      </c>
      <c r="K20" s="70">
        <v>0</v>
      </c>
      <c r="L20" s="70">
        <v>0</v>
      </c>
      <c r="M20" s="70">
        <v>0</v>
      </c>
      <c r="N20" s="70">
        <v>0</v>
      </c>
      <c r="O20" s="69">
        <v>0</v>
      </c>
      <c r="P20" s="71">
        <v>0</v>
      </c>
      <c r="Q20" s="70">
        <v>0</v>
      </c>
      <c r="R20" s="70">
        <v>0</v>
      </c>
      <c r="S20" s="70">
        <v>0</v>
      </c>
      <c r="T20" s="70">
        <v>0</v>
      </c>
      <c r="U20" s="70">
        <v>0</v>
      </c>
      <c r="V20" s="69">
        <v>0</v>
      </c>
      <c r="W20" s="72">
        <f t="shared" ref="W20:Y20" si="19">SUM(0)</f>
        <v>0</v>
      </c>
      <c r="X20" s="73">
        <f t="shared" si="19"/>
        <v>0</v>
      </c>
      <c r="Y20" s="73">
        <f t="shared" si="19"/>
        <v>0</v>
      </c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75"/>
    </row>
    <row r="21" ht="30" customHeight="1" spans="1:39">
      <c r="A21" s="15"/>
      <c r="B21" s="41"/>
      <c r="C21" s="41"/>
      <c r="D21" s="56" t="s">
        <v>181</v>
      </c>
      <c r="E21" s="42">
        <v>7</v>
      </c>
      <c r="F21" s="42">
        <v>7</v>
      </c>
      <c r="G21" s="42">
        <f t="shared" ref="G21:V21" si="20">G22</f>
        <v>7</v>
      </c>
      <c r="H21" s="42">
        <f t="shared" si="20"/>
        <v>0</v>
      </c>
      <c r="I21" s="42">
        <f t="shared" si="20"/>
        <v>7</v>
      </c>
      <c r="J21" s="69">
        <f t="shared" si="20"/>
        <v>0</v>
      </c>
      <c r="K21" s="70">
        <f t="shared" si="20"/>
        <v>0</v>
      </c>
      <c r="L21" s="70">
        <f t="shared" si="20"/>
        <v>0</v>
      </c>
      <c r="M21" s="70">
        <f t="shared" si="20"/>
        <v>0</v>
      </c>
      <c r="N21" s="70">
        <f t="shared" si="20"/>
        <v>0</v>
      </c>
      <c r="O21" s="69">
        <f t="shared" si="20"/>
        <v>0</v>
      </c>
      <c r="P21" s="71">
        <f t="shared" si="20"/>
        <v>0</v>
      </c>
      <c r="Q21" s="70">
        <f t="shared" si="20"/>
        <v>0</v>
      </c>
      <c r="R21" s="70">
        <f t="shared" si="20"/>
        <v>0</v>
      </c>
      <c r="S21" s="70">
        <f t="shared" si="20"/>
        <v>0</v>
      </c>
      <c r="T21" s="70">
        <f t="shared" si="20"/>
        <v>0</v>
      </c>
      <c r="U21" s="70">
        <f t="shared" si="20"/>
        <v>0</v>
      </c>
      <c r="V21" s="69">
        <f t="shared" si="20"/>
        <v>0</v>
      </c>
      <c r="W21" s="72">
        <f t="shared" ref="W21:Y21" si="21">SUM(0)</f>
        <v>0</v>
      </c>
      <c r="X21" s="73">
        <f t="shared" si="21"/>
        <v>0</v>
      </c>
      <c r="Y21" s="73">
        <f t="shared" si="21"/>
        <v>0</v>
      </c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75"/>
    </row>
    <row r="22" ht="30" customHeight="1" spans="1:39">
      <c r="A22" s="15"/>
      <c r="B22" s="41" t="s">
        <v>182</v>
      </c>
      <c r="C22" s="41" t="s">
        <v>183</v>
      </c>
      <c r="D22" s="56" t="s">
        <v>184</v>
      </c>
      <c r="E22" s="42">
        <v>7</v>
      </c>
      <c r="F22" s="42">
        <v>7</v>
      </c>
      <c r="G22" s="42">
        <f t="shared" ref="G22:G26" si="22">H22+I22</f>
        <v>7</v>
      </c>
      <c r="H22" s="42">
        <v>0</v>
      </c>
      <c r="I22" s="42">
        <v>7</v>
      </c>
      <c r="J22" s="69">
        <v>0</v>
      </c>
      <c r="K22" s="70">
        <v>0</v>
      </c>
      <c r="L22" s="70">
        <v>0</v>
      </c>
      <c r="M22" s="70">
        <v>0</v>
      </c>
      <c r="N22" s="70">
        <v>0</v>
      </c>
      <c r="O22" s="69">
        <v>0</v>
      </c>
      <c r="P22" s="71">
        <v>0</v>
      </c>
      <c r="Q22" s="70">
        <v>0</v>
      </c>
      <c r="R22" s="70">
        <v>0</v>
      </c>
      <c r="S22" s="70">
        <v>0</v>
      </c>
      <c r="T22" s="70">
        <v>0</v>
      </c>
      <c r="U22" s="70">
        <v>0</v>
      </c>
      <c r="V22" s="69">
        <v>0</v>
      </c>
      <c r="W22" s="72">
        <f t="shared" ref="W22:Y22" si="23">SUM(0)</f>
        <v>0</v>
      </c>
      <c r="X22" s="73">
        <f t="shared" si="23"/>
        <v>0</v>
      </c>
      <c r="Y22" s="73">
        <f t="shared" si="23"/>
        <v>0</v>
      </c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75"/>
    </row>
    <row r="23" ht="30" customHeight="1" spans="1:39">
      <c r="A23" s="15"/>
      <c r="B23" s="41"/>
      <c r="C23" s="41"/>
      <c r="D23" s="56" t="s">
        <v>185</v>
      </c>
      <c r="E23" s="42">
        <v>2000</v>
      </c>
      <c r="F23" s="42">
        <v>2000</v>
      </c>
      <c r="G23" s="42">
        <f t="shared" ref="G23:V23" si="24">G24</f>
        <v>2000</v>
      </c>
      <c r="H23" s="42">
        <f t="shared" si="24"/>
        <v>0</v>
      </c>
      <c r="I23" s="42">
        <v>2000</v>
      </c>
      <c r="J23" s="69">
        <f t="shared" si="24"/>
        <v>0</v>
      </c>
      <c r="K23" s="70">
        <f t="shared" si="24"/>
        <v>0</v>
      </c>
      <c r="L23" s="70">
        <f t="shared" si="24"/>
        <v>0</v>
      </c>
      <c r="M23" s="70">
        <f t="shared" si="24"/>
        <v>0</v>
      </c>
      <c r="N23" s="70">
        <f t="shared" si="24"/>
        <v>0</v>
      </c>
      <c r="O23" s="69">
        <f t="shared" si="24"/>
        <v>0</v>
      </c>
      <c r="P23" s="71">
        <f t="shared" si="24"/>
        <v>0</v>
      </c>
      <c r="Q23" s="70">
        <f t="shared" si="24"/>
        <v>0</v>
      </c>
      <c r="R23" s="70">
        <f t="shared" si="24"/>
        <v>0</v>
      </c>
      <c r="S23" s="70">
        <f t="shared" si="24"/>
        <v>0</v>
      </c>
      <c r="T23" s="70">
        <f t="shared" si="24"/>
        <v>0</v>
      </c>
      <c r="U23" s="70">
        <f t="shared" si="24"/>
        <v>0</v>
      </c>
      <c r="V23" s="69">
        <f t="shared" si="24"/>
        <v>0</v>
      </c>
      <c r="W23" s="72">
        <f t="shared" ref="W23:Y23" si="25">SUM(0)</f>
        <v>0</v>
      </c>
      <c r="X23" s="73">
        <f t="shared" si="25"/>
        <v>0</v>
      </c>
      <c r="Y23" s="73">
        <f t="shared" si="25"/>
        <v>0</v>
      </c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75"/>
    </row>
    <row r="24" ht="27" customHeight="1" spans="2:38">
      <c r="B24" s="41" t="s">
        <v>186</v>
      </c>
      <c r="C24" s="41" t="s">
        <v>187</v>
      </c>
      <c r="D24" s="56" t="s">
        <v>188</v>
      </c>
      <c r="E24" s="42">
        <v>2000</v>
      </c>
      <c r="F24" s="42">
        <v>2000</v>
      </c>
      <c r="G24" s="42">
        <f t="shared" si="22"/>
        <v>2000</v>
      </c>
      <c r="H24" s="42">
        <v>0</v>
      </c>
      <c r="I24" s="42">
        <v>2000</v>
      </c>
      <c r="J24" s="69">
        <v>0</v>
      </c>
      <c r="K24" s="70">
        <v>0</v>
      </c>
      <c r="L24" s="70">
        <v>0</v>
      </c>
      <c r="M24" s="70">
        <v>0</v>
      </c>
      <c r="N24" s="70">
        <v>0</v>
      </c>
      <c r="O24" s="69">
        <v>0</v>
      </c>
      <c r="P24" s="71">
        <v>0</v>
      </c>
      <c r="Q24" s="70">
        <v>0</v>
      </c>
      <c r="R24" s="70">
        <v>0</v>
      </c>
      <c r="S24" s="70">
        <v>0</v>
      </c>
      <c r="T24" s="70">
        <v>0</v>
      </c>
      <c r="U24" s="70">
        <v>0</v>
      </c>
      <c r="V24" s="69">
        <v>0</v>
      </c>
      <c r="W24" s="72">
        <f t="shared" ref="W24:Y24" si="26">SUM(0)</f>
        <v>0</v>
      </c>
      <c r="X24" s="73">
        <f t="shared" si="26"/>
        <v>0</v>
      </c>
      <c r="Y24" s="73">
        <f t="shared" si="26"/>
        <v>0</v>
      </c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</row>
    <row r="25" ht="27" customHeight="1" spans="2:38">
      <c r="B25" s="41"/>
      <c r="C25" s="41"/>
      <c r="D25" s="56" t="s">
        <v>189</v>
      </c>
      <c r="E25" s="42">
        <v>0.02</v>
      </c>
      <c r="F25" s="42">
        <v>0.02</v>
      </c>
      <c r="G25" s="42">
        <f t="shared" ref="G25:V25" si="27">G26</f>
        <v>0.02</v>
      </c>
      <c r="H25" s="42">
        <f t="shared" si="27"/>
        <v>0.02</v>
      </c>
      <c r="I25" s="42">
        <f t="shared" si="27"/>
        <v>0</v>
      </c>
      <c r="J25" s="69">
        <f t="shared" si="27"/>
        <v>0</v>
      </c>
      <c r="K25" s="70">
        <f t="shared" si="27"/>
        <v>0</v>
      </c>
      <c r="L25" s="70">
        <f t="shared" si="27"/>
        <v>0</v>
      </c>
      <c r="M25" s="70">
        <f t="shared" si="27"/>
        <v>0</v>
      </c>
      <c r="N25" s="70">
        <f t="shared" si="27"/>
        <v>0</v>
      </c>
      <c r="O25" s="69">
        <f t="shared" si="27"/>
        <v>0</v>
      </c>
      <c r="P25" s="71">
        <f t="shared" si="27"/>
        <v>0</v>
      </c>
      <c r="Q25" s="70">
        <f t="shared" si="27"/>
        <v>0</v>
      </c>
      <c r="R25" s="70">
        <f t="shared" si="27"/>
        <v>0</v>
      </c>
      <c r="S25" s="70">
        <f t="shared" si="27"/>
        <v>0</v>
      </c>
      <c r="T25" s="70">
        <f t="shared" si="27"/>
        <v>0</v>
      </c>
      <c r="U25" s="70">
        <f t="shared" si="27"/>
        <v>0</v>
      </c>
      <c r="V25" s="69">
        <f t="shared" si="27"/>
        <v>0</v>
      </c>
      <c r="W25" s="72">
        <f t="shared" ref="W25:Y25" si="28">SUM(0)</f>
        <v>0</v>
      </c>
      <c r="X25" s="73">
        <f t="shared" si="28"/>
        <v>0</v>
      </c>
      <c r="Y25" s="73">
        <f t="shared" si="28"/>
        <v>0</v>
      </c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</row>
    <row r="26" ht="27" customHeight="1" spans="2:38">
      <c r="B26" s="41" t="s">
        <v>190</v>
      </c>
      <c r="C26" s="41" t="s">
        <v>191</v>
      </c>
      <c r="D26" s="56" t="s">
        <v>192</v>
      </c>
      <c r="E26" s="42">
        <v>0.02</v>
      </c>
      <c r="F26" s="42">
        <v>0.02</v>
      </c>
      <c r="G26" s="42">
        <f t="shared" si="22"/>
        <v>0.02</v>
      </c>
      <c r="H26" s="42">
        <v>0.02</v>
      </c>
      <c r="I26" s="42">
        <v>0</v>
      </c>
      <c r="J26" s="69">
        <v>0</v>
      </c>
      <c r="K26" s="70">
        <v>0</v>
      </c>
      <c r="L26" s="70">
        <v>0</v>
      </c>
      <c r="M26" s="70">
        <v>0</v>
      </c>
      <c r="N26" s="70">
        <v>0</v>
      </c>
      <c r="O26" s="69">
        <v>0</v>
      </c>
      <c r="P26" s="71">
        <v>0</v>
      </c>
      <c r="Q26" s="70">
        <v>0</v>
      </c>
      <c r="R26" s="70">
        <v>0</v>
      </c>
      <c r="S26" s="70">
        <v>0</v>
      </c>
      <c r="T26" s="70">
        <v>0</v>
      </c>
      <c r="U26" s="70">
        <v>0</v>
      </c>
      <c r="V26" s="69">
        <v>0</v>
      </c>
      <c r="W26" s="72">
        <f t="shared" ref="W26:Y26" si="29">SUM(0)</f>
        <v>0</v>
      </c>
      <c r="X26" s="73">
        <f t="shared" si="29"/>
        <v>0</v>
      </c>
      <c r="Y26" s="73">
        <f t="shared" si="29"/>
        <v>0</v>
      </c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</row>
    <row r="27" ht="27" customHeight="1" spans="2:38">
      <c r="B27" s="43" t="s">
        <v>25</v>
      </c>
      <c r="C27" s="43" t="s">
        <v>25</v>
      </c>
      <c r="D27" s="38" t="s">
        <v>25</v>
      </c>
      <c r="E27" s="39"/>
      <c r="F27" s="39"/>
      <c r="G27" s="68"/>
      <c r="H27" s="68"/>
      <c r="I27" s="68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</row>
    <row r="28" ht="27" customHeight="1" spans="2:38">
      <c r="B28" s="43" t="s">
        <v>25</v>
      </c>
      <c r="C28" s="43" t="s">
        <v>25</v>
      </c>
      <c r="D28" s="38" t="s">
        <v>124</v>
      </c>
      <c r="E28" s="39"/>
      <c r="F28" s="39"/>
      <c r="G28" s="68"/>
      <c r="H28" s="68"/>
      <c r="I28" s="68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</row>
    <row r="29" ht="27" customHeight="1"/>
    <row r="30" ht="27" customHeight="1"/>
    <row r="31" ht="27" customHeight="1"/>
    <row r="32" ht="27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</sheetData>
  <mergeCells count="22">
    <mergeCell ref="B2:AL2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T5:V5"/>
    <mergeCell ref="W5:Y5"/>
    <mergeCell ref="AA5:AC5"/>
    <mergeCell ref="AD5:AF5"/>
    <mergeCell ref="AG5:AI5"/>
    <mergeCell ref="AJ5:AL5"/>
    <mergeCell ref="D5:D6"/>
    <mergeCell ref="E4:E6"/>
    <mergeCell ref="F5:F6"/>
    <mergeCell ref="P5:P6"/>
    <mergeCell ref="Z5:Z6"/>
  </mergeCells>
  <printOptions horizontalCentered="1"/>
  <pageMargins left="0.590277777777778" right="0.590277777777778" top="1.37777777777778" bottom="0.984027777777778" header="0" footer="0"/>
  <pageSetup paperSize="9" scale="5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workbookViewId="0">
      <pane ySplit="6" topLeftCell="A7" activePane="bottomLeft" state="frozen"/>
      <selection/>
      <selection pane="bottomLeft" activeCell="F8" sqref="F8"/>
    </sheetView>
  </sheetViews>
  <sheetFormatPr defaultColWidth="10" defaultRowHeight="13.5"/>
  <cols>
    <col min="1" max="1" width="1.53333333333333" style="13" customWidth="1"/>
    <col min="2" max="4" width="6.625" style="13" customWidth="1"/>
    <col min="5" max="5" width="45.125" style="13" customWidth="1"/>
    <col min="6" max="8" width="20.625" style="13" customWidth="1"/>
    <col min="9" max="9" width="1.53333333333333" style="13" customWidth="1"/>
    <col min="10" max="11" width="9.76666666666667" style="13" customWidth="1"/>
    <col min="12" max="16384" width="10" style="13"/>
  </cols>
  <sheetData>
    <row r="1" ht="25" customHeight="1" spans="1:9">
      <c r="A1" s="14"/>
      <c r="B1" s="3" t="s">
        <v>193</v>
      </c>
      <c r="C1" s="17"/>
      <c r="D1" s="17"/>
      <c r="E1" s="17"/>
      <c r="F1" s="17" t="s">
        <v>194</v>
      </c>
      <c r="G1" s="17"/>
      <c r="H1" s="17"/>
      <c r="I1" s="22"/>
    </row>
    <row r="2" ht="22.8" customHeight="1" spans="1:8">
      <c r="A2" s="14"/>
      <c r="B2" s="18" t="s">
        <v>195</v>
      </c>
      <c r="C2" s="18"/>
      <c r="D2" s="18"/>
      <c r="E2" s="18"/>
      <c r="F2" s="18"/>
      <c r="G2" s="18"/>
      <c r="H2" s="18"/>
    </row>
    <row r="3" ht="19.55" customHeight="1" spans="1:9">
      <c r="A3" s="19"/>
      <c r="B3" s="20" t="s">
        <v>7</v>
      </c>
      <c r="C3" s="20"/>
      <c r="D3" s="20"/>
      <c r="E3" s="20"/>
      <c r="F3" s="19"/>
      <c r="H3" s="40" t="s">
        <v>8</v>
      </c>
      <c r="I3" s="29"/>
    </row>
    <row r="4" ht="24.4" customHeight="1" spans="1:9">
      <c r="A4" s="25"/>
      <c r="B4" s="23" t="s">
        <v>11</v>
      </c>
      <c r="C4" s="23"/>
      <c r="D4" s="23"/>
      <c r="E4" s="23"/>
      <c r="F4" s="23" t="s">
        <v>62</v>
      </c>
      <c r="G4" s="37" t="s">
        <v>196</v>
      </c>
      <c r="H4" s="37" t="s">
        <v>151</v>
      </c>
      <c r="I4" s="31"/>
    </row>
    <row r="5" ht="24.4" customHeight="1" spans="1:9">
      <c r="A5" s="25"/>
      <c r="B5" s="23" t="s">
        <v>80</v>
      </c>
      <c r="C5" s="23"/>
      <c r="D5" s="23"/>
      <c r="E5" s="23" t="s">
        <v>81</v>
      </c>
      <c r="F5" s="23"/>
      <c r="G5" s="37"/>
      <c r="H5" s="37"/>
      <c r="I5" s="31"/>
    </row>
    <row r="6" ht="24.4" customHeight="1" spans="1:9">
      <c r="A6" s="24"/>
      <c r="B6" s="23" t="s">
        <v>82</v>
      </c>
      <c r="C6" s="23" t="s">
        <v>83</v>
      </c>
      <c r="D6" s="23" t="s">
        <v>84</v>
      </c>
      <c r="E6" s="23"/>
      <c r="F6" s="23"/>
      <c r="G6" s="37"/>
      <c r="H6" s="37"/>
      <c r="I6" s="31"/>
    </row>
    <row r="7" ht="27" customHeight="1" spans="1:9">
      <c r="A7" s="25"/>
      <c r="B7" s="23"/>
      <c r="C7" s="23"/>
      <c r="D7" s="23"/>
      <c r="E7" s="23" t="s">
        <v>85</v>
      </c>
      <c r="F7" s="57">
        <v>2217.81</v>
      </c>
      <c r="G7" s="26"/>
      <c r="H7" s="26"/>
      <c r="I7" s="32"/>
    </row>
    <row r="8" ht="27" customHeight="1" spans="1:9">
      <c r="A8" s="25"/>
      <c r="B8" s="57" t="s">
        <v>86</v>
      </c>
      <c r="C8" s="57" t="s">
        <v>87</v>
      </c>
      <c r="D8" s="57" t="s">
        <v>87</v>
      </c>
      <c r="E8" s="57" t="s">
        <v>88</v>
      </c>
      <c r="F8" s="57">
        <v>117.44</v>
      </c>
      <c r="G8" s="26"/>
      <c r="H8" s="26"/>
      <c r="I8" s="32"/>
    </row>
    <row r="9" ht="27" customHeight="1" spans="1:9">
      <c r="A9" s="25"/>
      <c r="B9" s="57" t="s">
        <v>86</v>
      </c>
      <c r="C9" s="57" t="s">
        <v>87</v>
      </c>
      <c r="D9" s="57" t="s">
        <v>89</v>
      </c>
      <c r="E9" s="57" t="s">
        <v>90</v>
      </c>
      <c r="F9" s="57">
        <v>69</v>
      </c>
      <c r="G9" s="26"/>
      <c r="H9" s="26"/>
      <c r="I9" s="32"/>
    </row>
    <row r="10" ht="27" customHeight="1" spans="1:9">
      <c r="A10" s="25"/>
      <c r="B10" s="57" t="s">
        <v>86</v>
      </c>
      <c r="C10" s="57" t="s">
        <v>91</v>
      </c>
      <c r="D10" s="57" t="s">
        <v>89</v>
      </c>
      <c r="E10" s="57" t="s">
        <v>92</v>
      </c>
      <c r="F10" s="57">
        <v>2000</v>
      </c>
      <c r="G10" s="26"/>
      <c r="H10" s="26"/>
      <c r="I10" s="32"/>
    </row>
    <row r="11" ht="27" customHeight="1" spans="1:9">
      <c r="A11" s="25"/>
      <c r="B11" s="57" t="s">
        <v>93</v>
      </c>
      <c r="C11" s="57" t="s">
        <v>94</v>
      </c>
      <c r="D11" s="57" t="s">
        <v>87</v>
      </c>
      <c r="E11" s="57" t="s">
        <v>95</v>
      </c>
      <c r="F11" s="57">
        <v>0.57</v>
      </c>
      <c r="G11" s="26"/>
      <c r="H11" s="26"/>
      <c r="I11" s="32"/>
    </row>
    <row r="12" ht="27" customHeight="1" spans="1:9">
      <c r="A12" s="25"/>
      <c r="B12" s="57" t="s">
        <v>93</v>
      </c>
      <c r="C12" s="57" t="s">
        <v>94</v>
      </c>
      <c r="D12" s="57" t="s">
        <v>94</v>
      </c>
      <c r="E12" s="57" t="s">
        <v>96</v>
      </c>
      <c r="F12" s="57">
        <v>10.83</v>
      </c>
      <c r="G12" s="26"/>
      <c r="H12" s="26"/>
      <c r="I12" s="32"/>
    </row>
    <row r="13" ht="27" customHeight="1" spans="1:9">
      <c r="A13" s="25"/>
      <c r="B13" s="57" t="s">
        <v>93</v>
      </c>
      <c r="C13" s="57" t="s">
        <v>89</v>
      </c>
      <c r="D13" s="57" t="s">
        <v>89</v>
      </c>
      <c r="E13" s="57" t="s">
        <v>97</v>
      </c>
      <c r="F13" s="57">
        <v>0.71</v>
      </c>
      <c r="G13" s="26"/>
      <c r="H13" s="26"/>
      <c r="I13" s="32"/>
    </row>
    <row r="14" ht="27" customHeight="1" spans="1:9">
      <c r="A14" s="25"/>
      <c r="B14" s="57" t="s">
        <v>98</v>
      </c>
      <c r="C14" s="57" t="s">
        <v>99</v>
      </c>
      <c r="D14" s="57" t="s">
        <v>87</v>
      </c>
      <c r="E14" s="57" t="s">
        <v>100</v>
      </c>
      <c r="F14" s="57">
        <v>5.89</v>
      </c>
      <c r="G14" s="26"/>
      <c r="H14" s="26"/>
      <c r="I14" s="32"/>
    </row>
    <row r="15" ht="27" customHeight="1" spans="1:9">
      <c r="A15" s="25"/>
      <c r="B15" s="57" t="s">
        <v>101</v>
      </c>
      <c r="C15" s="57" t="s">
        <v>87</v>
      </c>
      <c r="D15" s="57" t="s">
        <v>89</v>
      </c>
      <c r="E15" s="57" t="s">
        <v>102</v>
      </c>
      <c r="F15" s="57">
        <v>5.24</v>
      </c>
      <c r="G15" s="26"/>
      <c r="H15" s="26"/>
      <c r="I15" s="32"/>
    </row>
    <row r="16" ht="27" customHeight="1" spans="2:8">
      <c r="B16" s="57" t="s">
        <v>103</v>
      </c>
      <c r="C16" s="57" t="s">
        <v>91</v>
      </c>
      <c r="D16" s="57" t="s">
        <v>87</v>
      </c>
      <c r="E16" s="57" t="s">
        <v>104</v>
      </c>
      <c r="F16" s="57">
        <v>8.13</v>
      </c>
      <c r="G16" s="57"/>
      <c r="H16" s="57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4"/>
  <sheetViews>
    <sheetView workbookViewId="0">
      <pane ySplit="6" topLeftCell="A7" activePane="bottomLeft" state="frozen"/>
      <selection/>
      <selection pane="bottomLeft" activeCell="D36" sqref="D36"/>
    </sheetView>
  </sheetViews>
  <sheetFormatPr defaultColWidth="10" defaultRowHeight="13.5" outlineLevelCol="7"/>
  <cols>
    <col min="1" max="1" width="1.53333333333333" customWidth="1"/>
    <col min="2" max="3" width="9.25" customWidth="1"/>
    <col min="4" max="4" width="44.5" customWidth="1"/>
    <col min="5" max="7" width="21.625" customWidth="1"/>
    <col min="8" max="8" width="1.53333333333333" customWidth="1"/>
    <col min="9" max="9" width="9.76666666666667" customWidth="1"/>
  </cols>
  <sheetData>
    <row r="1" ht="25" customHeight="1" spans="1:8">
      <c r="A1" s="44"/>
      <c r="B1" s="3" t="s">
        <v>197</v>
      </c>
      <c r="C1" s="3"/>
      <c r="D1" s="45"/>
      <c r="E1" s="46"/>
      <c r="F1" s="46"/>
      <c r="G1" s="47" t="s">
        <v>198</v>
      </c>
      <c r="H1" s="48"/>
    </row>
    <row r="2" ht="22.8" customHeight="1" spans="1:8">
      <c r="A2" s="46"/>
      <c r="B2" s="49" t="s">
        <v>199</v>
      </c>
      <c r="C2" s="49"/>
      <c r="D2" s="49"/>
      <c r="E2" s="49"/>
      <c r="F2" s="49"/>
      <c r="G2" s="49"/>
      <c r="H2" s="48"/>
    </row>
    <row r="3" ht="19.55" customHeight="1" spans="1:8">
      <c r="A3" s="50"/>
      <c r="B3" s="51" t="s">
        <v>7</v>
      </c>
      <c r="C3" s="51"/>
      <c r="D3" s="51"/>
      <c r="F3" s="50"/>
      <c r="G3" s="52" t="s">
        <v>8</v>
      </c>
      <c r="H3" s="48"/>
    </row>
    <row r="4" ht="24.4" customHeight="1" spans="1:8">
      <c r="A4" s="53"/>
      <c r="B4" s="23" t="s">
        <v>11</v>
      </c>
      <c r="C4" s="23"/>
      <c r="D4" s="23"/>
      <c r="E4" s="23" t="s">
        <v>76</v>
      </c>
      <c r="F4" s="23"/>
      <c r="G4" s="23"/>
      <c r="H4" s="48"/>
    </row>
    <row r="5" ht="24.4" customHeight="1" spans="1:8">
      <c r="A5" s="53"/>
      <c r="B5" s="23" t="s">
        <v>80</v>
      </c>
      <c r="C5" s="23"/>
      <c r="D5" s="23" t="s">
        <v>81</v>
      </c>
      <c r="E5" s="23" t="s">
        <v>62</v>
      </c>
      <c r="F5" s="23" t="s">
        <v>200</v>
      </c>
      <c r="G5" s="23" t="s">
        <v>201</v>
      </c>
      <c r="H5" s="48"/>
    </row>
    <row r="6" ht="24.4" customHeight="1" spans="1:8">
      <c r="A6" s="53"/>
      <c r="B6" s="23" t="s">
        <v>82</v>
      </c>
      <c r="C6" s="23" t="s">
        <v>83</v>
      </c>
      <c r="D6" s="23"/>
      <c r="E6" s="23"/>
      <c r="F6" s="23"/>
      <c r="G6" s="23"/>
      <c r="H6" s="48"/>
    </row>
    <row r="7" ht="27" customHeight="1" spans="1:8">
      <c r="A7" s="53"/>
      <c r="B7" s="23"/>
      <c r="C7" s="23"/>
      <c r="D7" s="23" t="s">
        <v>85</v>
      </c>
      <c r="E7" s="54">
        <v>143.56</v>
      </c>
      <c r="F7" s="55">
        <v>93.3</v>
      </c>
      <c r="G7" s="42">
        <v>50.26</v>
      </c>
      <c r="H7" s="48"/>
    </row>
    <row r="8" ht="24.4" customHeight="1" spans="1:8">
      <c r="A8" s="53"/>
      <c r="B8" s="41"/>
      <c r="C8" s="41"/>
      <c r="D8" s="56" t="s">
        <v>202</v>
      </c>
      <c r="E8" s="54">
        <f t="shared" ref="E8:G8" si="0">SUM(E9:E15)</f>
        <v>93.28</v>
      </c>
      <c r="F8" s="55">
        <f t="shared" si="0"/>
        <v>93.28</v>
      </c>
      <c r="G8" s="42">
        <f t="shared" si="0"/>
        <v>0</v>
      </c>
      <c r="H8" s="48"/>
    </row>
    <row r="9" ht="24.4" customHeight="1" spans="1:8">
      <c r="A9" s="53"/>
      <c r="B9" s="41" t="s">
        <v>203</v>
      </c>
      <c r="C9" s="41" t="s">
        <v>204</v>
      </c>
      <c r="D9" s="56" t="s">
        <v>205</v>
      </c>
      <c r="E9" s="54">
        <f t="shared" ref="E9:E15" si="1">F9+G9</f>
        <v>36.04</v>
      </c>
      <c r="F9" s="55">
        <v>36.04</v>
      </c>
      <c r="G9" s="42">
        <v>0</v>
      </c>
      <c r="H9" s="48"/>
    </row>
    <row r="10" ht="24.4" customHeight="1" spans="1:8">
      <c r="A10" s="53"/>
      <c r="B10" s="41" t="s">
        <v>203</v>
      </c>
      <c r="C10" s="41" t="s">
        <v>206</v>
      </c>
      <c r="D10" s="56" t="s">
        <v>207</v>
      </c>
      <c r="E10" s="54">
        <f t="shared" si="1"/>
        <v>28.68</v>
      </c>
      <c r="F10" s="55">
        <v>28.68</v>
      </c>
      <c r="G10" s="42">
        <v>0</v>
      </c>
      <c r="H10" s="48"/>
    </row>
    <row r="11" ht="24.4" customHeight="1" spans="1:8">
      <c r="A11" s="53"/>
      <c r="B11" s="41" t="s">
        <v>203</v>
      </c>
      <c r="C11" s="41" t="s">
        <v>208</v>
      </c>
      <c r="D11" s="56" t="s">
        <v>209</v>
      </c>
      <c r="E11" s="54">
        <f t="shared" si="1"/>
        <v>3</v>
      </c>
      <c r="F11" s="55">
        <v>3</v>
      </c>
      <c r="G11" s="42">
        <v>0</v>
      </c>
      <c r="H11" s="48"/>
    </row>
    <row r="12" ht="24.4" customHeight="1" spans="1:8">
      <c r="A12" s="53"/>
      <c r="B12" s="41" t="s">
        <v>203</v>
      </c>
      <c r="C12" s="41" t="s">
        <v>210</v>
      </c>
      <c r="D12" s="56" t="s">
        <v>211</v>
      </c>
      <c r="E12" s="54">
        <f t="shared" si="1"/>
        <v>10.84</v>
      </c>
      <c r="F12" s="55">
        <v>10.84</v>
      </c>
      <c r="G12" s="42">
        <v>0</v>
      </c>
      <c r="H12" s="48"/>
    </row>
    <row r="13" ht="24.4" customHeight="1" spans="1:8">
      <c r="A13" s="53"/>
      <c r="B13" s="41" t="s">
        <v>203</v>
      </c>
      <c r="C13" s="41" t="s">
        <v>212</v>
      </c>
      <c r="D13" s="56" t="s">
        <v>213</v>
      </c>
      <c r="E13" s="54">
        <f t="shared" si="1"/>
        <v>5.88</v>
      </c>
      <c r="F13" s="55">
        <v>5.88</v>
      </c>
      <c r="G13" s="42">
        <v>0</v>
      </c>
      <c r="H13" s="48"/>
    </row>
    <row r="14" ht="24.4" customHeight="1" spans="1:8">
      <c r="A14" s="53"/>
      <c r="B14" s="41" t="s">
        <v>203</v>
      </c>
      <c r="C14" s="41" t="s">
        <v>214</v>
      </c>
      <c r="D14" s="56" t="s">
        <v>215</v>
      </c>
      <c r="E14" s="54">
        <f t="shared" si="1"/>
        <v>0.71</v>
      </c>
      <c r="F14" s="55">
        <v>0.71</v>
      </c>
      <c r="G14" s="42">
        <v>0</v>
      </c>
      <c r="H14" s="48"/>
    </row>
    <row r="15" ht="24.4" customHeight="1" spans="1:8">
      <c r="A15" s="53"/>
      <c r="B15" s="41" t="s">
        <v>203</v>
      </c>
      <c r="C15" s="41" t="s">
        <v>216</v>
      </c>
      <c r="D15" s="56" t="s">
        <v>104</v>
      </c>
      <c r="E15" s="54">
        <f t="shared" si="1"/>
        <v>8.13</v>
      </c>
      <c r="F15" s="55">
        <v>8.13</v>
      </c>
      <c r="G15" s="42">
        <v>0</v>
      </c>
      <c r="H15" s="48"/>
    </row>
    <row r="16" ht="24.4" customHeight="1" spans="1:8">
      <c r="A16" s="53"/>
      <c r="B16" s="41"/>
      <c r="C16" s="41"/>
      <c r="D16" s="56" t="s">
        <v>217</v>
      </c>
      <c r="E16" s="54">
        <f t="shared" ref="E16:G16" si="2">SUM(E17:E32)</f>
        <v>50.26</v>
      </c>
      <c r="F16" s="55">
        <f t="shared" si="2"/>
        <v>0</v>
      </c>
      <c r="G16" s="42">
        <f t="shared" si="2"/>
        <v>50.26</v>
      </c>
      <c r="H16" s="48"/>
    </row>
    <row r="17" ht="27" customHeight="1" spans="2:7">
      <c r="B17" s="41" t="s">
        <v>218</v>
      </c>
      <c r="C17" s="41" t="s">
        <v>219</v>
      </c>
      <c r="D17" s="56" t="s">
        <v>220</v>
      </c>
      <c r="E17" s="54">
        <f t="shared" ref="E17:E32" si="3">F17+G17</f>
        <v>15.55</v>
      </c>
      <c r="F17" s="55">
        <v>0</v>
      </c>
      <c r="G17" s="42">
        <v>15.55</v>
      </c>
    </row>
    <row r="18" ht="27" customHeight="1" spans="2:7">
      <c r="B18" s="41" t="s">
        <v>218</v>
      </c>
      <c r="C18" s="41" t="s">
        <v>221</v>
      </c>
      <c r="D18" s="56" t="s">
        <v>222</v>
      </c>
      <c r="E18" s="54">
        <f t="shared" si="3"/>
        <v>7</v>
      </c>
      <c r="F18" s="55">
        <v>0</v>
      </c>
      <c r="G18" s="42">
        <v>7</v>
      </c>
    </row>
    <row r="19" ht="27" customHeight="1" spans="2:7">
      <c r="B19" s="41" t="s">
        <v>218</v>
      </c>
      <c r="C19" s="41" t="s">
        <v>223</v>
      </c>
      <c r="D19" s="56" t="s">
        <v>224</v>
      </c>
      <c r="E19" s="54">
        <f t="shared" si="3"/>
        <v>1</v>
      </c>
      <c r="F19" s="55">
        <v>0</v>
      </c>
      <c r="G19" s="42">
        <v>1</v>
      </c>
    </row>
    <row r="20" ht="27" customHeight="1" spans="2:7">
      <c r="B20" s="41" t="s">
        <v>218</v>
      </c>
      <c r="C20" s="41" t="s">
        <v>225</v>
      </c>
      <c r="D20" s="56" t="s">
        <v>226</v>
      </c>
      <c r="E20" s="54">
        <f t="shared" si="3"/>
        <v>0.5</v>
      </c>
      <c r="F20" s="55">
        <v>0</v>
      </c>
      <c r="G20" s="42">
        <v>0.5</v>
      </c>
    </row>
    <row r="21" ht="27" customHeight="1" spans="2:7">
      <c r="B21" s="41" t="s">
        <v>218</v>
      </c>
      <c r="C21" s="41" t="s">
        <v>227</v>
      </c>
      <c r="D21" s="56" t="s">
        <v>228</v>
      </c>
      <c r="E21" s="54">
        <f t="shared" si="3"/>
        <v>0.5</v>
      </c>
      <c r="F21" s="55">
        <v>0</v>
      </c>
      <c r="G21" s="42">
        <v>0.5</v>
      </c>
    </row>
    <row r="22" ht="27" customHeight="1" spans="2:7">
      <c r="B22" s="41" t="s">
        <v>218</v>
      </c>
      <c r="C22" s="41" t="s">
        <v>229</v>
      </c>
      <c r="D22" s="56" t="s">
        <v>230</v>
      </c>
      <c r="E22" s="54">
        <f t="shared" si="3"/>
        <v>5</v>
      </c>
      <c r="F22" s="55">
        <v>0</v>
      </c>
      <c r="G22" s="42">
        <v>5</v>
      </c>
    </row>
    <row r="23" ht="27" customHeight="1" spans="2:7">
      <c r="B23" s="41" t="s">
        <v>218</v>
      </c>
      <c r="C23" s="41" t="s">
        <v>231</v>
      </c>
      <c r="D23" s="56" t="s">
        <v>232</v>
      </c>
      <c r="E23" s="54">
        <f t="shared" si="3"/>
        <v>2</v>
      </c>
      <c r="F23" s="55">
        <v>0</v>
      </c>
      <c r="G23" s="42">
        <v>2</v>
      </c>
    </row>
    <row r="24" ht="27" customHeight="1" spans="2:7">
      <c r="B24" s="41" t="s">
        <v>218</v>
      </c>
      <c r="C24" s="41" t="s">
        <v>233</v>
      </c>
      <c r="D24" s="56" t="s">
        <v>234</v>
      </c>
      <c r="E24" s="54">
        <f t="shared" si="3"/>
        <v>2.25</v>
      </c>
      <c r="F24" s="55">
        <v>0</v>
      </c>
      <c r="G24" s="42">
        <v>2.25</v>
      </c>
    </row>
    <row r="25" ht="27" customHeight="1" spans="2:7">
      <c r="B25" s="41" t="s">
        <v>218</v>
      </c>
      <c r="C25" s="41" t="s">
        <v>235</v>
      </c>
      <c r="D25" s="56" t="s">
        <v>236</v>
      </c>
      <c r="E25" s="54">
        <f t="shared" si="3"/>
        <v>0.3</v>
      </c>
      <c r="F25" s="55">
        <v>0</v>
      </c>
      <c r="G25" s="42">
        <v>0.3</v>
      </c>
    </row>
    <row r="26" ht="27" customHeight="1" spans="2:7">
      <c r="B26" s="41" t="s">
        <v>218</v>
      </c>
      <c r="C26" s="41" t="s">
        <v>237</v>
      </c>
      <c r="D26" s="56" t="s">
        <v>238</v>
      </c>
      <c r="E26" s="54">
        <f t="shared" si="3"/>
        <v>0.5</v>
      </c>
      <c r="F26" s="55">
        <v>0</v>
      </c>
      <c r="G26" s="42">
        <v>0.5</v>
      </c>
    </row>
    <row r="27" ht="27" customHeight="1" spans="2:7">
      <c r="B27" s="41" t="s">
        <v>218</v>
      </c>
      <c r="C27" s="41" t="s">
        <v>239</v>
      </c>
      <c r="D27" s="56" t="s">
        <v>170</v>
      </c>
      <c r="E27" s="54">
        <f t="shared" si="3"/>
        <v>0.42</v>
      </c>
      <c r="F27" s="55">
        <v>0</v>
      </c>
      <c r="G27" s="42">
        <v>0.42</v>
      </c>
    </row>
    <row r="28" ht="27" customHeight="1" spans="2:7">
      <c r="B28" s="41" t="s">
        <v>218</v>
      </c>
      <c r="C28" s="41" t="s">
        <v>240</v>
      </c>
      <c r="D28" s="56" t="s">
        <v>176</v>
      </c>
      <c r="E28" s="54">
        <f t="shared" si="3"/>
        <v>0.45</v>
      </c>
      <c r="F28" s="55">
        <v>0</v>
      </c>
      <c r="G28" s="42">
        <v>0.45</v>
      </c>
    </row>
    <row r="29" ht="27" customHeight="1" spans="2:7">
      <c r="B29" s="41" t="s">
        <v>218</v>
      </c>
      <c r="C29" s="41" t="s">
        <v>241</v>
      </c>
      <c r="D29" s="56" t="s">
        <v>242</v>
      </c>
      <c r="E29" s="54">
        <f t="shared" si="3"/>
        <v>1</v>
      </c>
      <c r="F29" s="55">
        <v>0</v>
      </c>
      <c r="G29" s="42">
        <v>1</v>
      </c>
    </row>
    <row r="30" ht="27" customHeight="1" spans="2:7">
      <c r="B30" s="41" t="s">
        <v>218</v>
      </c>
      <c r="C30" s="41" t="s">
        <v>243</v>
      </c>
      <c r="D30" s="56" t="s">
        <v>244</v>
      </c>
      <c r="E30" s="54">
        <f t="shared" si="3"/>
        <v>0.72</v>
      </c>
      <c r="F30" s="55">
        <v>0</v>
      </c>
      <c r="G30" s="42">
        <v>0.72</v>
      </c>
    </row>
    <row r="31" ht="27" customHeight="1" spans="2:7">
      <c r="B31" s="41" t="s">
        <v>218</v>
      </c>
      <c r="C31" s="41" t="s">
        <v>245</v>
      </c>
      <c r="D31" s="56" t="s">
        <v>246</v>
      </c>
      <c r="E31" s="54">
        <f t="shared" si="3"/>
        <v>7.5</v>
      </c>
      <c r="F31" s="55">
        <v>0</v>
      </c>
      <c r="G31" s="42">
        <v>7.5</v>
      </c>
    </row>
    <row r="32" spans="2:7">
      <c r="B32" s="41" t="s">
        <v>218</v>
      </c>
      <c r="C32" s="41" t="s">
        <v>247</v>
      </c>
      <c r="D32" s="56" t="s">
        <v>180</v>
      </c>
      <c r="E32" s="54">
        <f t="shared" si="3"/>
        <v>5.57</v>
      </c>
      <c r="F32" s="55">
        <v>0</v>
      </c>
      <c r="G32" s="42">
        <v>5.57</v>
      </c>
    </row>
    <row r="33" spans="2:7">
      <c r="B33" s="41"/>
      <c r="C33" s="41"/>
      <c r="D33" s="56" t="s">
        <v>248</v>
      </c>
      <c r="E33" s="54">
        <f t="shared" ref="E33:G33" si="4">E34</f>
        <v>0.02</v>
      </c>
      <c r="F33" s="55">
        <f t="shared" si="4"/>
        <v>0.02</v>
      </c>
      <c r="G33" s="42">
        <f t="shared" si="4"/>
        <v>0</v>
      </c>
    </row>
    <row r="34" spans="2:7">
      <c r="B34" s="41" t="s">
        <v>249</v>
      </c>
      <c r="C34" s="41" t="s">
        <v>250</v>
      </c>
      <c r="D34" s="56" t="s">
        <v>251</v>
      </c>
      <c r="E34" s="54">
        <f>F34+G34</f>
        <v>0.02</v>
      </c>
      <c r="F34" s="55">
        <v>0.02</v>
      </c>
      <c r="G34" s="42">
        <v>0</v>
      </c>
    </row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第一部分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WPS_1609823445</cp:lastModifiedBy>
  <dcterms:created xsi:type="dcterms:W3CDTF">2022-03-04T11:29:00Z</dcterms:created>
  <dcterms:modified xsi:type="dcterms:W3CDTF">2022-04-24T10:27:49Z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C83B0E7766164CE6BF5C64F66E0C5C05</vt:lpwstr>
  </property>
</Properties>
</file>