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 firstSheet="4" activeTab="14"/>
  </bookViews>
  <sheets>
    <sheet name="封面 " sheetId="19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13" sheetId="17" r:id="rId14"/>
    <sheet name="14预算单位基本支出控制数与填报数对照表" sheetId="18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Print_Area" localSheetId="1">'1'!$B$1:$E$40</definedName>
    <definedName name="_xlnm.Print_Area" localSheetId="3">'1-2'!$B$1:$K$22</definedName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  <definedName name="_xlnm.Print_Area" localSheetId="0">'封面 '!$A$1:$A$1</definedName>
  </definedNames>
  <calcPr calcId="144525"/>
</workbook>
</file>

<file path=xl/sharedStrings.xml><?xml version="1.0" encoding="utf-8"?>
<sst xmlns="http://schemas.openxmlformats.org/spreadsheetml/2006/main" count="894" uniqueCount="366">
  <si>
    <t>四川省部门预算公开表
（2022年版）</t>
  </si>
  <si>
    <t>样表1</t>
  </si>
  <si>
    <t xml:space="preserve"> </t>
  </si>
  <si>
    <t>部门收支总表</t>
  </si>
  <si>
    <t>部门：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</si>
  <si>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</si>
  <si>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</si>
  <si>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</si>
  <si>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</si>
  <si>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</si>
  <si>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</si>
  <si>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</si>
  <si>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</si>
  <si>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</si>
  <si>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</si>
  <si>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</si>
  <si>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</si>
  <si>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</si>
  <si>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</si>
  <si>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</si>
  <si>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</si>
  <si>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</si>
  <si>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</si>
  <si>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</si>
  <si>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</si>
  <si>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</si>
  <si>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</si>
  <si>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</si>
  <si>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</si>
  <si>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</si>
  <si>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</si>
  <si>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</si>
  <si>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</si>
  <si>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</si>
  <si>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</si>
  <si>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</si>
  <si>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</si>
  <si>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</si>
  <si>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</si>
  <si>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</si>
  <si>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</si>
  <si>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</si>
  <si>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</si>
  <si>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</si>
  <si>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</si>
  <si>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</si>
  <si>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</si>
  <si>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</si>
  <si>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</si>
  <si>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</si>
  <si>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</si>
  <si>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</si>
  <si>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</si>
  <si>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</si>
  <si>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</si>
  <si>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</si>
  <si>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</si>
  <si>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</si>
  <si>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部门收入总表</t>
  </si>
  <si>
    <t>合计</t>
  </si>
  <si>
    <t>上年结转</t>
  </si>
  <si>
    <t>一般公共预算
拨款收入</t>
  </si>
  <si>
    <t>政府性基金预算拨款收入</t>
  </si>
  <si>
    <t>国有资本经营
预算拨款收入</t>
  </si>
  <si>
    <t>事业收入</t>
  </si>
  <si>
    <t xml:space="preserve">事业单位经营
收入 </t>
  </si>
  <si>
    <t>其他收入</t>
  </si>
  <si>
    <t>上级补助收入</t>
  </si>
  <si>
    <t>附属单位上缴
收入</t>
  </si>
  <si>
    <t>用事业基金弥补收支差额</t>
  </si>
  <si>
    <t>单位代码</t>
  </si>
  <si>
    <t>单位名称（科目）</t>
  </si>
  <si>
    <t>合    计</t>
  </si>
  <si>
    <t>样表3</t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</si>
  <si>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</si>
  <si>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</si>
  <si>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</si>
  <si>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</si>
  <si>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</si>
  <si>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</si>
  <si>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</si>
  <si>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</si>
  <si>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</si>
  <si>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</si>
  <si>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201</t>
  </si>
  <si>
    <t>一般公共服务支出</t>
  </si>
  <si>
    <t>13</t>
  </si>
  <si>
    <t>商贸事务</t>
  </si>
  <si>
    <t>01</t>
  </si>
  <si>
    <t>行政运行</t>
  </si>
  <si>
    <t>02</t>
  </si>
  <si>
    <t>一般行政管理事务</t>
  </si>
  <si>
    <t>08</t>
  </si>
  <si>
    <t>招商引资</t>
  </si>
  <si>
    <t>208</t>
  </si>
  <si>
    <t>社会保障和就业支出</t>
  </si>
  <si>
    <t>05</t>
  </si>
  <si>
    <t>行政事业单位养老支出</t>
  </si>
  <si>
    <t>行政单位离退休</t>
  </si>
  <si>
    <t>机关事业单位基本养老保险缴费支出</t>
  </si>
  <si>
    <t>210</t>
  </si>
  <si>
    <t>卫生健康支出</t>
  </si>
  <si>
    <t>行政事业单位医疗</t>
  </si>
  <si>
    <t>行政单位医疗</t>
  </si>
  <si>
    <t>商业服务业等支出</t>
  </si>
  <si>
    <t>其他商业服务业等支出</t>
  </si>
  <si>
    <t>服务业基础设施建设</t>
  </si>
  <si>
    <t>住房保障支出</t>
  </si>
  <si>
    <t>住房改革支出</t>
  </si>
  <si>
    <t>住房公积金</t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</si>
  <si>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</si>
  <si>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</si>
  <si>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</si>
  <si>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</si>
  <si>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</si>
  <si>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</si>
  <si>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</si>
  <si>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</si>
  <si>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</si>
  <si>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</si>
  <si>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</si>
  <si>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</si>
  <si>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</si>
  <si>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</si>
  <si>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二、上年结转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</si>
  <si>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</si>
  <si>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</si>
  <si>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</si>
  <si>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</si>
  <si>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</si>
  <si>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</si>
  <si>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</si>
  <si>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</si>
  <si>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</si>
  <si>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</si>
  <si>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</si>
  <si>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</si>
  <si>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</si>
  <si>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</si>
  <si>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</si>
  <si>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</si>
  <si>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</si>
  <si>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</si>
  <si>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</si>
  <si>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</si>
  <si>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</si>
  <si>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</si>
  <si>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</si>
  <si>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</si>
  <si>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</si>
  <si>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</si>
  <si>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</si>
  <si>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</si>
  <si>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</si>
  <si>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</si>
  <si>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</si>
  <si>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</si>
  <si>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</si>
  <si>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</si>
  <si>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</si>
  <si>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</si>
  <si>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</si>
  <si>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基本
支出</t>
  </si>
  <si>
    <t>项目
支出</t>
  </si>
  <si>
    <t>301</t>
  </si>
  <si>
    <t>工资福利支出</t>
  </si>
  <si>
    <t>基本工资</t>
  </si>
  <si>
    <t>津贴补贴</t>
  </si>
  <si>
    <t>奖金</t>
  </si>
  <si>
    <t>机关事业单位基本养老保险缴费</t>
  </si>
  <si>
    <t>职工基本医疗保险缴费</t>
  </si>
  <si>
    <t>其他社会保障缴费</t>
  </si>
  <si>
    <t>其他工资福利支出</t>
  </si>
  <si>
    <t>商品和服务支出</t>
  </si>
  <si>
    <t>办公费</t>
  </si>
  <si>
    <t>水费</t>
  </si>
  <si>
    <t>电费</t>
  </si>
  <si>
    <t>物业管理费</t>
  </si>
  <si>
    <t>差旅费</t>
  </si>
  <si>
    <t>维修（护）费</t>
  </si>
  <si>
    <t>会议费</t>
  </si>
  <si>
    <t>公务接待费</t>
  </si>
  <si>
    <t>工会经费</t>
  </si>
  <si>
    <t>福利费</t>
  </si>
  <si>
    <t>其他交通费用</t>
  </si>
  <si>
    <t>其他商品和服务支出</t>
  </si>
  <si>
    <t>对个人和家庭的补助</t>
  </si>
  <si>
    <t>离休费</t>
  </si>
  <si>
    <t>生活补助</t>
  </si>
  <si>
    <t>奖励金</t>
  </si>
  <si>
    <t>对企业补助</t>
  </si>
  <si>
    <t>费用补贴</t>
  </si>
  <si>
    <t>其他对企业补助</t>
  </si>
  <si>
    <t>样表6</t>
  </si>
  <si>
    <t>表3</t>
  </si>
  <si>
    <t>一般公共预算支出预算表</t>
  </si>
  <si>
    <t>当年财政拨款安排</t>
  </si>
  <si>
    <t>11</t>
  </si>
  <si>
    <t>样表7</t>
  </si>
  <si>
    <t>表3-1</t>
  </si>
  <si>
    <t>一般公共预算基本支出预算表</t>
  </si>
  <si>
    <t>人员经费</t>
  </si>
  <si>
    <t>公用经费</t>
  </si>
  <si>
    <t>03</t>
  </si>
  <si>
    <t>10</t>
  </si>
  <si>
    <t>12</t>
  </si>
  <si>
    <t>99</t>
  </si>
  <si>
    <t>302</t>
  </si>
  <si>
    <t>06</t>
  </si>
  <si>
    <t>09</t>
  </si>
  <si>
    <t>15</t>
  </si>
  <si>
    <t>样表8</t>
  </si>
  <si>
    <t>表3-2</t>
  </si>
  <si>
    <t>一般公共预算项目支出预算表</t>
  </si>
  <si>
    <t>金额</t>
  </si>
  <si>
    <t>216</t>
  </si>
  <si>
    <r>
      <rPr>
        <sz val="11"/>
        <rFont val="宋体"/>
        <charset val="134"/>
      </rPr>
      <t>  </t>
    </r>
  </si>
  <si>
    <t>样表9</t>
  </si>
  <si>
    <t>表3-3</t>
  </si>
  <si>
    <t>一般公共预算“三公”经费支出预算表</t>
  </si>
  <si>
    <t>单位编码</t>
  </si>
  <si>
    <t>当年财政拨款预算安排</t>
  </si>
  <si>
    <t>因公出国（境）
费用</t>
  </si>
  <si>
    <t>公务用车购置及运行费</t>
  </si>
  <si>
    <t>公务用车购置费</t>
  </si>
  <si>
    <t>公务用车运行费</t>
  </si>
  <si>
    <t>样表10</t>
  </si>
  <si>
    <t>表4</t>
  </si>
  <si>
    <t xml:space="preserve">政府性基金预算支出预算表 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</si>
  <si>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</si>
  <si>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</si>
  <si>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</si>
  <si>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</si>
  <si>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</si>
  <si>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</si>
  <si>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</si>
  <si>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</si>
  <si>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</si>
  <si>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</si>
  <si>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部门预算项目绩效目标表（2022年度）</t>
  </si>
  <si>
    <t>单位名称</t>
  </si>
  <si>
    <t>项目名称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</si>
  <si>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</si>
  <si>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</si>
  <si>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</si>
  <si>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</si>
  <si>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</si>
  <si>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</si>
  <si>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</si>
  <si>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</si>
  <si>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</si>
  <si>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自贡市自流井区商务局</t>
  </si>
  <si>
    <t>政府采购</t>
  </si>
  <si>
    <t>带动我单位整体安全办公条件</t>
  </si>
  <si>
    <t>产出指标</t>
  </si>
  <si>
    <t>数量指标</t>
  </si>
  <si>
    <t>新增工作人员</t>
  </si>
  <si>
    <t>大于等于</t>
  </si>
  <si>
    <t>人</t>
  </si>
  <si>
    <t>正向指标</t>
  </si>
  <si>
    <t>质量指标</t>
  </si>
  <si>
    <t>添加办公设备</t>
  </si>
  <si>
    <t>套</t>
  </si>
  <si>
    <t>成本指标</t>
  </si>
  <si>
    <t>办公保密安全</t>
  </si>
  <si>
    <t>定性</t>
  </si>
  <si>
    <t>好坏</t>
  </si>
  <si>
    <t>时效指标</t>
  </si>
  <si>
    <t>完成时间</t>
  </si>
  <si>
    <t>年</t>
  </si>
  <si>
    <t>效益指标</t>
  </si>
  <si>
    <t>可持续发展指标</t>
  </si>
  <si>
    <t>增加办公安全、办公效益</t>
  </si>
  <si>
    <t>满意度指标</t>
  </si>
  <si>
    <t>服务对象满意度</t>
  </si>
  <si>
    <t>员工满意度</t>
  </si>
  <si>
    <t>服务业产业发展扶持</t>
  </si>
  <si>
    <t>确保保税物流B型项目按期完工</t>
  </si>
  <si>
    <t>建成保税仓库</t>
  </si>
  <si>
    <t>万元/平方米</t>
  </si>
  <si>
    <t>建设工期</t>
  </si>
  <si>
    <t>月</t>
  </si>
  <si>
    <t>建成项目总面积</t>
  </si>
  <si>
    <t>项目经费</t>
  </si>
  <si>
    <t>万</t>
  </si>
  <si>
    <t>我区物流业大力向好发展</t>
  </si>
  <si>
    <t>优良</t>
  </si>
  <si>
    <t>家</t>
  </si>
  <si>
    <t>项目施工方</t>
  </si>
  <si>
    <t>服务业发展工作经费</t>
  </si>
  <si>
    <t>新增四上企业3户以上</t>
  </si>
  <si>
    <t>扶持企业发展</t>
  </si>
  <si>
    <t>户</t>
  </si>
  <si>
    <t>家/年</t>
  </si>
  <si>
    <t>稳定商贸企业发展</t>
  </si>
  <si>
    <t>新增四上企业</t>
  </si>
  <si>
    <t>不断壮大我区商贸服务业发展</t>
  </si>
  <si>
    <t>企业满意度</t>
  </si>
  <si>
    <t>现代物流工作经费</t>
  </si>
  <si>
    <t>扶持我区物流项目稳定向好发展</t>
  </si>
  <si>
    <t>物流业稳定向好发展</t>
  </si>
  <si>
    <t>扶持物流项目</t>
  </si>
  <si>
    <t>加快我区物流业的增长水平</t>
  </si>
  <si>
    <t>招商引资工作经费</t>
  </si>
  <si>
    <t>力争为我区引进大型企业1家以上</t>
  </si>
  <si>
    <t>为我区引进大型企业</t>
  </si>
  <si>
    <t>壮大我区商贸企业发展</t>
  </si>
  <si>
    <t>通过招商成功入住我区</t>
  </si>
  <si>
    <t>壮大我区商贸服务业企业</t>
  </si>
  <si>
    <t>服务业产业扶持资金</t>
  </si>
  <si>
    <t>升规入统商贸企业10家以上</t>
  </si>
  <si>
    <t>入统商贸企业</t>
  </si>
  <si>
    <t>扶持商贸企业稳定发展</t>
  </si>
  <si>
    <t>户（套）</t>
  </si>
  <si>
    <t>推进现代服务业发展</t>
  </si>
  <si>
    <t>西博会、进博会等工作经费</t>
  </si>
  <si>
    <t>成功邀请5户以上企业参加进博会展销会</t>
  </si>
  <si>
    <t>成功邀请参展企业</t>
  </si>
  <si>
    <t>邀请我区商贸企业参展</t>
  </si>
  <si>
    <t>给参展企业带来的收益</t>
  </si>
  <si>
    <t>通过活动带动我区企业稳定发展</t>
  </si>
  <si>
    <t>样表14</t>
  </si>
  <si>
    <t>部门整体支出绩效目标表</t>
  </si>
  <si>
    <t>（2022年度）</t>
  </si>
  <si>
    <t>部门名称</t>
  </si>
  <si>
    <t>自贡市自流井区商务局部门</t>
  </si>
  <si>
    <t>年度主要任务</t>
  </si>
  <si>
    <t>任务名称</t>
  </si>
  <si>
    <t>主要内容</t>
  </si>
  <si>
    <t>高质量推进自贸协同改革先行区</t>
  </si>
  <si>
    <t>建设好“一港一区一基地”</t>
  </si>
  <si>
    <t>推进生产性和服务性产业融合</t>
  </si>
  <si>
    <t>加强与重庆猪八戒股份有限公司的合作，优化生产性服务业产业结构，提高生化性服务业占比，逐步建成川南生产性服务产业基地</t>
  </si>
  <si>
    <t>加快现代物流高速发展</t>
  </si>
  <si>
    <t>建成投运西南（自贡）国际陆港，保税物流中心（B型），发展跨境电商和国际贸易</t>
  </si>
  <si>
    <t>助推电商、外贸企业高质量发展</t>
  </si>
  <si>
    <t>组织企业参加对外展会和活动，促进全区对外贸易稳定增长</t>
  </si>
  <si>
    <t>深化放管服改革，培育和发展规上、限上企业， 促进服务业提档升级</t>
  </si>
  <si>
    <t>抓好商贸服务企业培育工作，完善企业扶持政策</t>
  </si>
  <si>
    <t>年度部门整体支出预算</t>
  </si>
  <si>
    <t>资金总额</t>
  </si>
  <si>
    <t>财政拨款</t>
  </si>
  <si>
    <t>其他资金</t>
  </si>
  <si>
    <t>年度总体目标</t>
  </si>
  <si>
    <t>提升服务业发展指标;提升居民生活性服务;稳定市场经济秩序;促进全区商贸业发展;促进我区外贸外资外经发展;加强外资企业稳定发展;管理全区对外发展业务;指导并监督会展情况;规范我区农贸市场秩序;加强、稳定我区商贸业发展;</t>
  </si>
  <si>
    <t>年度绩效指标</t>
  </si>
  <si>
    <t>指标值
（包含数字及文字描述）</t>
  </si>
  <si>
    <t>扶持服务业发展项目</t>
  </si>
  <si>
    <t>≥3个</t>
  </si>
  <si>
    <t>新增“四上”企业</t>
  </si>
  <si>
    <t>≥10户</t>
  </si>
  <si>
    <t>完成时间12月底</t>
  </si>
  <si>
    <t>定性好坏</t>
  </si>
  <si>
    <t>项目建设所需配套资金</t>
  </si>
  <si>
    <t>≥4000万元</t>
  </si>
  <si>
    <t>经济效益指标</t>
  </si>
  <si>
    <t>加快我区物流高速发展、加大物流税收</t>
  </si>
  <si>
    <t>定性高中低</t>
  </si>
  <si>
    <t>社会效益指标</t>
  </si>
  <si>
    <t>生态效益指标</t>
  </si>
  <si>
    <t>可持续影响指标</t>
  </si>
  <si>
    <t>不断提升我区商贸服务业发展</t>
  </si>
  <si>
    <t>服务对象满意度指标</t>
  </si>
  <si>
    <t>达到企业、工程施工方满意度</t>
  </si>
  <si>
    <t>≥85%</t>
  </si>
  <si>
    <t>注：1.各部门在公开部门预算时，应将部门预算项目绩效目标随同部门预算公开，并逐步加大公开力度，将整体支出绩效目标向社会公开。
    2.此表为参考样表，各级财政部门可根据实际情况适当调整。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</si>
</sst>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176" formatCode="#,##0.00_ "/>
    <numFmt numFmtId="43" formatCode="_ * #,##0.00_ ;_ * \-#,##0.00_ ;_ * &quot;-&quot;??_ ;_ @_ "/>
  </numFmts>
  <fonts count="44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12"/>
      <name val="方正黑体简体"/>
      <charset val="134"/>
    </font>
    <font>
      <b/>
      <sz val="16"/>
      <name val="宋体"/>
      <charset val="134"/>
    </font>
    <font>
      <sz val="12"/>
      <name val="宋体"/>
      <charset val="134"/>
      <scheme val="minor"/>
    </font>
    <font>
      <sz val="9"/>
      <name val="SimSun"/>
      <charset val="0"/>
    </font>
    <font>
      <sz val="9"/>
      <name val="SimSun"/>
      <charset val="134"/>
    </font>
    <font>
      <sz val="9"/>
      <name val="simhei"/>
      <charset val="0"/>
    </font>
    <font>
      <b/>
      <sz val="15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9"/>
      <name val="simhei"/>
      <charset val="134"/>
    </font>
    <font>
      <b/>
      <sz val="11"/>
      <name val="宋体"/>
      <charset val="134"/>
    </font>
    <font>
      <sz val="10"/>
      <name val="宋体"/>
      <charset val="134"/>
    </font>
    <font>
      <sz val="11"/>
      <name val="SimSun"/>
      <charset val="134"/>
    </font>
    <font>
      <sz val="11"/>
      <color indexed="8"/>
      <name val="宋体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sz val="9"/>
      <name val="Hiragino Sans GB"/>
      <charset val="0"/>
    </font>
    <font>
      <b/>
      <sz val="9"/>
      <name val="Hiragino Sans GB"/>
      <charset val="134"/>
    </font>
    <font>
      <sz val="40"/>
      <name val="方正大标宋简体"/>
      <charset val="134"/>
    </font>
    <font>
      <sz val="11"/>
      <color theme="1"/>
      <name val="仿宋_GB2312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</fills>
  <borders count="27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24" fillId="0" borderId="0" applyFont="0" applyFill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8" fillId="5" borderId="19" applyNumberFormat="0" applyAlignment="0" applyProtection="0">
      <alignment vertical="center"/>
    </xf>
    <xf numFmtId="44" fontId="24" fillId="0" borderId="0" applyFont="0" applyFill="0" applyBorder="0" applyAlignment="0" applyProtection="0">
      <alignment vertical="center"/>
    </xf>
    <xf numFmtId="41" fontId="24" fillId="0" borderId="0" applyFont="0" applyFill="0" applyBorder="0" applyAlignment="0" applyProtection="0">
      <alignment vertical="center"/>
    </xf>
    <xf numFmtId="0" fontId="25" fillId="2" borderId="0" applyNumberFormat="0" applyBorder="0" applyAlignment="0" applyProtection="0">
      <alignment vertical="center"/>
    </xf>
    <xf numFmtId="0" fontId="29" fillId="8" borderId="0" applyNumberFormat="0" applyBorder="0" applyAlignment="0" applyProtection="0">
      <alignment vertical="center"/>
    </xf>
    <xf numFmtId="43" fontId="24" fillId="0" borderId="0" applyFont="0" applyFill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9" fontId="24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4" fillId="17" borderId="20" applyNumberFormat="0" applyFont="0" applyAlignment="0" applyProtection="0">
      <alignment vertical="center"/>
    </xf>
    <xf numFmtId="0" fontId="26" fillId="3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9" fillId="0" borderId="23" applyNumberFormat="0" applyFill="0" applyAlignment="0" applyProtection="0">
      <alignment vertical="center"/>
    </xf>
    <xf numFmtId="0" fontId="41" fillId="0" borderId="23" applyNumberFormat="0" applyFill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34" fillId="0" borderId="26" applyNumberFormat="0" applyFill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35" fillId="18" borderId="21" applyNumberFormat="0" applyAlignment="0" applyProtection="0">
      <alignment vertical="center"/>
    </xf>
    <xf numFmtId="0" fontId="38" fillId="18" borderId="19" applyNumberFormat="0" applyAlignment="0" applyProtection="0">
      <alignment vertical="center"/>
    </xf>
    <xf numFmtId="0" fontId="40" fillId="19" borderId="24" applyNumberFormat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43" fillId="0" borderId="25" applyNumberFormat="0" applyFill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42" fillId="20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</cellStyleXfs>
  <cellXfs count="127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right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horizontal="left" vertical="center" wrapText="1"/>
    </xf>
    <xf numFmtId="0" fontId="7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left" vertical="center" wrapText="1"/>
    </xf>
    <xf numFmtId="0" fontId="10" fillId="0" borderId="7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left" vertical="center" wrapText="1"/>
    </xf>
    <xf numFmtId="4" fontId="11" fillId="0" borderId="7" xfId="0" applyNumberFormat="1" applyFont="1" applyFill="1" applyBorder="1" applyAlignment="1">
      <alignment vertical="center" wrapText="1"/>
    </xf>
    <xf numFmtId="0" fontId="11" fillId="0" borderId="7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horizontal="right" vertical="center" wrapText="1"/>
    </xf>
    <xf numFmtId="0" fontId="12" fillId="0" borderId="1" xfId="0" applyFont="1" applyBorder="1">
      <alignment vertical="center"/>
    </xf>
    <xf numFmtId="0" fontId="13" fillId="0" borderId="0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2" fillId="0" borderId="8" xfId="0" applyFont="1" applyBorder="1">
      <alignment vertical="center"/>
    </xf>
    <xf numFmtId="0" fontId="9" fillId="0" borderId="8" xfId="0" applyFont="1" applyBorder="1" applyAlignment="1">
      <alignment horizontal="left" vertical="center"/>
    </xf>
    <xf numFmtId="0" fontId="12" fillId="0" borderId="9" xfId="0" applyFont="1" applyBorder="1">
      <alignment vertical="center"/>
    </xf>
    <xf numFmtId="0" fontId="14" fillId="0" borderId="7" xfId="0" applyFont="1" applyFill="1" applyBorder="1" applyAlignment="1">
      <alignment horizontal="center" vertical="center"/>
    </xf>
    <xf numFmtId="0" fontId="12" fillId="0" borderId="9" xfId="0" applyFont="1" applyBorder="1" applyAlignment="1">
      <alignment vertical="center" wrapText="1"/>
    </xf>
    <xf numFmtId="0" fontId="10" fillId="0" borderId="9" xfId="0" applyFont="1" applyBorder="1">
      <alignment vertical="center"/>
    </xf>
    <xf numFmtId="4" fontId="14" fillId="0" borderId="7" xfId="0" applyNumberFormat="1" applyFont="1" applyFill="1" applyBorder="1" applyAlignment="1">
      <alignment horizontal="right" vertical="center"/>
    </xf>
    <xf numFmtId="0" fontId="9" fillId="0" borderId="7" xfId="0" applyFont="1" applyFill="1" applyBorder="1" applyAlignment="1">
      <alignment horizontal="left" vertical="center"/>
    </xf>
    <xf numFmtId="4" fontId="9" fillId="0" borderId="7" xfId="0" applyNumberFormat="1" applyFont="1" applyFill="1" applyBorder="1" applyAlignment="1">
      <alignment horizontal="right" vertical="center"/>
    </xf>
    <xf numFmtId="0" fontId="12" fillId="0" borderId="10" xfId="0" applyFont="1" applyBorder="1">
      <alignment vertical="center"/>
    </xf>
    <xf numFmtId="0" fontId="12" fillId="0" borderId="10" xfId="0" applyFont="1" applyBorder="1" applyAlignment="1">
      <alignment vertical="center" wrapText="1"/>
    </xf>
    <xf numFmtId="0" fontId="9" fillId="0" borderId="1" xfId="0" applyFont="1" applyBorder="1" applyAlignment="1">
      <alignment horizontal="right" vertical="center" wrapText="1"/>
    </xf>
    <xf numFmtId="0" fontId="9" fillId="0" borderId="8" xfId="0" applyFont="1" applyBorder="1" applyAlignment="1">
      <alignment horizontal="center" vertical="center"/>
    </xf>
    <xf numFmtId="0" fontId="12" fillId="0" borderId="11" xfId="0" applyFont="1" applyBorder="1">
      <alignment vertical="center"/>
    </xf>
    <xf numFmtId="0" fontId="12" fillId="0" borderId="12" xfId="0" applyFont="1" applyBorder="1">
      <alignment vertical="center"/>
    </xf>
    <xf numFmtId="0" fontId="12" fillId="0" borderId="12" xfId="0" applyFont="1" applyBorder="1" applyAlignment="1">
      <alignment vertical="center" wrapText="1"/>
    </xf>
    <xf numFmtId="0" fontId="10" fillId="0" borderId="12" xfId="0" applyFont="1" applyBorder="1" applyAlignment="1">
      <alignment vertical="center" wrapText="1"/>
    </xf>
    <xf numFmtId="0" fontId="12" fillId="0" borderId="13" xfId="0" applyFont="1" applyBorder="1" applyAlignment="1">
      <alignment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12" fillId="0" borderId="1" xfId="0" applyFont="1" applyFill="1" applyBorder="1">
      <alignment vertical="center"/>
    </xf>
    <xf numFmtId="0" fontId="13" fillId="0" borderId="0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right" vertical="center" wrapText="1"/>
    </xf>
    <xf numFmtId="0" fontId="12" fillId="0" borderId="9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12" fillId="0" borderId="8" xfId="0" applyFont="1" applyFill="1" applyBorder="1">
      <alignment vertical="center"/>
    </xf>
    <xf numFmtId="0" fontId="9" fillId="0" borderId="8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horizontal="center" vertical="center"/>
    </xf>
    <xf numFmtId="0" fontId="12" fillId="0" borderId="11" xfId="0" applyFont="1" applyFill="1" applyBorder="1">
      <alignment vertical="center"/>
    </xf>
    <xf numFmtId="0" fontId="12" fillId="0" borderId="9" xfId="0" applyFont="1" applyFill="1" applyBorder="1" applyAlignment="1">
      <alignment vertical="center" wrapText="1"/>
    </xf>
    <xf numFmtId="0" fontId="12" fillId="0" borderId="12" xfId="0" applyFont="1" applyFill="1" applyBorder="1">
      <alignment vertical="center"/>
    </xf>
    <xf numFmtId="0" fontId="12" fillId="0" borderId="12" xfId="0" applyFont="1" applyFill="1" applyBorder="1" applyAlignment="1">
      <alignment vertical="center" wrapText="1"/>
    </xf>
    <xf numFmtId="0" fontId="10" fillId="0" borderId="9" xfId="0" applyFont="1" applyFill="1" applyBorder="1">
      <alignment vertical="center"/>
    </xf>
    <xf numFmtId="0" fontId="10" fillId="0" borderId="12" xfId="0" applyFont="1" applyFill="1" applyBorder="1" applyAlignment="1">
      <alignment vertical="center" wrapText="1"/>
    </xf>
    <xf numFmtId="49" fontId="15" fillId="0" borderId="14" xfId="0" applyNumberFormat="1" applyFont="1" applyFill="1" applyBorder="1" applyAlignment="1">
      <alignment vertical="center" wrapText="1"/>
    </xf>
    <xf numFmtId="0" fontId="12" fillId="0" borderId="10" xfId="0" applyFont="1" applyFill="1" applyBorder="1">
      <alignment vertical="center"/>
    </xf>
    <xf numFmtId="0" fontId="12" fillId="0" borderId="10" xfId="0" applyFont="1" applyFill="1" applyBorder="1" applyAlignment="1">
      <alignment vertical="center" wrapText="1"/>
    </xf>
    <xf numFmtId="0" fontId="12" fillId="0" borderId="13" xfId="0" applyFont="1" applyFill="1" applyBorder="1" applyAlignment="1">
      <alignment vertical="center" wrapText="1"/>
    </xf>
    <xf numFmtId="0" fontId="9" fillId="0" borderId="1" xfId="0" applyFont="1" applyFill="1" applyBorder="1">
      <alignment vertical="center"/>
    </xf>
    <xf numFmtId="0" fontId="6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horizontal="right" vertical="center" wrapText="1"/>
    </xf>
    <xf numFmtId="0" fontId="9" fillId="0" borderId="8" xfId="0" applyFont="1" applyFill="1" applyBorder="1" applyAlignment="1">
      <alignment horizontal="right" vertical="center"/>
    </xf>
    <xf numFmtId="49" fontId="15" fillId="0" borderId="15" xfId="0" applyNumberFormat="1" applyFont="1" applyFill="1" applyBorder="1" applyAlignment="1">
      <alignment vertical="center" wrapText="1"/>
    </xf>
    <xf numFmtId="49" fontId="15" fillId="0" borderId="7" xfId="0" applyNumberFormat="1" applyFont="1" applyFill="1" applyBorder="1" applyAlignment="1">
      <alignment vertical="center" wrapText="1"/>
    </xf>
    <xf numFmtId="176" fontId="17" fillId="0" borderId="7" xfId="0" applyNumberFormat="1" applyFont="1" applyFill="1" applyBorder="1" applyAlignment="1">
      <alignment vertical="center"/>
    </xf>
    <xf numFmtId="49" fontId="15" fillId="0" borderId="16" xfId="0" applyNumberFormat="1" applyFont="1" applyFill="1" applyBorder="1" applyAlignment="1">
      <alignment vertical="center" wrapText="1"/>
    </xf>
    <xf numFmtId="0" fontId="17" fillId="0" borderId="7" xfId="0" applyFont="1" applyFill="1" applyBorder="1" applyAlignment="1">
      <alignment vertical="center"/>
    </xf>
    <xf numFmtId="0" fontId="17" fillId="0" borderId="7" xfId="0" applyFont="1" applyFill="1" applyBorder="1" applyAlignment="1">
      <alignment horizontal="left" vertical="center"/>
    </xf>
    <xf numFmtId="0" fontId="6" fillId="0" borderId="12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vertical="center" wrapText="1"/>
    </xf>
    <xf numFmtId="49" fontId="15" fillId="0" borderId="7" xfId="0" applyNumberFormat="1" applyFont="1" applyFill="1" applyBorder="1" applyAlignment="1">
      <alignment horizontal="left" vertical="center" wrapText="1"/>
    </xf>
    <xf numFmtId="176" fontId="15" fillId="0" borderId="7" xfId="0" applyNumberFormat="1" applyFont="1" applyFill="1" applyBorder="1" applyAlignment="1">
      <alignment vertical="center" wrapText="1"/>
    </xf>
    <xf numFmtId="49" fontId="17" fillId="0" borderId="7" xfId="0" applyNumberFormat="1" applyFont="1" applyFill="1" applyBorder="1" applyAlignment="1">
      <alignment vertical="center"/>
    </xf>
    <xf numFmtId="4" fontId="17" fillId="0" borderId="7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vertical="center" wrapText="1"/>
    </xf>
    <xf numFmtId="4" fontId="14" fillId="0" borderId="7" xfId="0" applyNumberFormat="1" applyFont="1" applyFill="1" applyBorder="1" applyAlignment="1">
      <alignment horizontal="right" vertical="center" wrapText="1"/>
    </xf>
    <xf numFmtId="0" fontId="9" fillId="0" borderId="7" xfId="0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horizontal="left" vertical="center" wrapText="1"/>
    </xf>
    <xf numFmtId="49" fontId="17" fillId="0" borderId="7" xfId="0" applyNumberFormat="1" applyFont="1" applyFill="1" applyBorder="1" applyAlignment="1">
      <alignment horizontal="left" vertical="center" wrapText="1"/>
    </xf>
    <xf numFmtId="0" fontId="17" fillId="0" borderId="7" xfId="0" applyFont="1" applyFill="1" applyBorder="1" applyAlignment="1">
      <alignment vertical="center" wrapText="1"/>
    </xf>
    <xf numFmtId="0" fontId="12" fillId="0" borderId="8" xfId="0" applyFont="1" applyFill="1" applyBorder="1" applyAlignment="1">
      <alignment vertical="center" wrapText="1"/>
    </xf>
    <xf numFmtId="0" fontId="12" fillId="0" borderId="7" xfId="0" applyFont="1" applyFill="1" applyBorder="1">
      <alignment vertical="center"/>
    </xf>
    <xf numFmtId="0" fontId="0" fillId="0" borderId="7" xfId="0" applyFont="1" applyFill="1" applyBorder="1">
      <alignment vertical="center"/>
    </xf>
    <xf numFmtId="0" fontId="6" fillId="0" borderId="9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16" fillId="0" borderId="9" xfId="0" applyFont="1" applyFill="1" applyBorder="1">
      <alignment vertical="center"/>
    </xf>
    <xf numFmtId="0" fontId="6" fillId="0" borderId="1" xfId="0" applyFont="1" applyFill="1" applyBorder="1">
      <alignment vertical="center"/>
    </xf>
    <xf numFmtId="0" fontId="16" fillId="0" borderId="1" xfId="0" applyFont="1" applyFill="1" applyBorder="1" applyAlignment="1">
      <alignment horizontal="right" vertical="center"/>
    </xf>
    <xf numFmtId="0" fontId="6" fillId="0" borderId="9" xfId="0" applyFont="1" applyFill="1" applyBorder="1">
      <alignment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6" fillId="0" borderId="0" xfId="0" applyFont="1" applyFill="1" applyAlignment="1">
      <alignment horizontal="right" vertical="center"/>
    </xf>
    <xf numFmtId="0" fontId="6" fillId="0" borderId="10" xfId="0" applyFont="1" applyFill="1" applyBorder="1">
      <alignment vertical="center"/>
    </xf>
    <xf numFmtId="0" fontId="6" fillId="0" borderId="17" xfId="0" applyFont="1" applyFill="1" applyBorder="1" applyAlignment="1">
      <alignment vertical="center" wrapText="1"/>
    </xf>
    <xf numFmtId="0" fontId="16" fillId="0" borderId="0" xfId="0" applyFont="1" applyFill="1" applyAlignment="1">
      <alignment vertical="center"/>
    </xf>
    <xf numFmtId="0" fontId="6" fillId="0" borderId="18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7" xfId="0" applyFont="1" applyFill="1" applyBorder="1" applyAlignment="1">
      <alignment vertical="center" wrapText="1"/>
    </xf>
    <xf numFmtId="0" fontId="12" fillId="0" borderId="0" xfId="0" applyFont="1" applyFill="1" applyBorder="1" applyAlignment="1">
      <alignment vertical="center" wrapText="1"/>
    </xf>
    <xf numFmtId="0" fontId="19" fillId="0" borderId="0" xfId="0" applyFont="1" applyFill="1">
      <alignment vertical="center"/>
    </xf>
    <xf numFmtId="0" fontId="2" fillId="0" borderId="9" xfId="0" applyFont="1" applyFill="1" applyBorder="1">
      <alignment vertical="center"/>
    </xf>
    <xf numFmtId="0" fontId="2" fillId="0" borderId="12" xfId="0" applyFont="1" applyFill="1" applyBorder="1" applyAlignment="1">
      <alignment vertical="center" wrapText="1"/>
    </xf>
    <xf numFmtId="0" fontId="16" fillId="0" borderId="8" xfId="0" applyFont="1" applyFill="1" applyBorder="1" applyAlignment="1">
      <alignment horizontal="center" vertical="center"/>
    </xf>
    <xf numFmtId="0" fontId="20" fillId="0" borderId="12" xfId="0" applyFont="1" applyFill="1" applyBorder="1" applyAlignment="1">
      <alignment vertical="center" wrapText="1"/>
    </xf>
    <xf numFmtId="0" fontId="20" fillId="0" borderId="9" xfId="0" applyFont="1" applyFill="1" applyBorder="1" applyAlignment="1">
      <alignment vertical="center" wrapText="1"/>
    </xf>
    <xf numFmtId="0" fontId="20" fillId="0" borderId="7" xfId="0" applyFont="1" applyFill="1" applyBorder="1" applyAlignment="1">
      <alignment vertical="center" wrapText="1"/>
    </xf>
    <xf numFmtId="0" fontId="21" fillId="0" borderId="7" xfId="0" applyFont="1" applyFill="1" applyBorder="1" applyAlignment="1">
      <alignment vertical="center" wrapText="1"/>
    </xf>
    <xf numFmtId="0" fontId="22" fillId="0" borderId="9" xfId="0" applyFont="1" applyFill="1" applyBorder="1" applyAlignment="1">
      <alignment vertical="center" wrapText="1"/>
    </xf>
    <xf numFmtId="0" fontId="22" fillId="0" borderId="12" xfId="0" applyFont="1" applyFill="1" applyBorder="1" applyAlignment="1">
      <alignment vertical="center" wrapText="1"/>
    </xf>
    <xf numFmtId="0" fontId="20" fillId="0" borderId="10" xfId="0" applyFont="1" applyFill="1" applyBorder="1" applyAlignment="1">
      <alignment vertical="center" wrapText="1"/>
    </xf>
    <xf numFmtId="0" fontId="11" fillId="0" borderId="0" xfId="0" applyFont="1" applyFill="1" applyAlignment="1">
      <alignment vertical="center"/>
    </xf>
    <xf numFmtId="0" fontId="23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9.xml"/><Relationship Id="rId23" Type="http://schemas.openxmlformats.org/officeDocument/2006/relationships/externalLink" Target="externalLinks/externalLink8.xml"/><Relationship Id="rId22" Type="http://schemas.openxmlformats.org/officeDocument/2006/relationships/externalLink" Target="externalLinks/externalLink7.xml"/><Relationship Id="rId21" Type="http://schemas.openxmlformats.org/officeDocument/2006/relationships/externalLink" Target="externalLinks/externalLink6.xml"/><Relationship Id="rId20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4.xml"/><Relationship Id="rId18" Type="http://schemas.openxmlformats.org/officeDocument/2006/relationships/externalLink" Target="externalLinks/externalLink3.xml"/><Relationship Id="rId17" Type="http://schemas.openxmlformats.org/officeDocument/2006/relationships/externalLink" Target="externalLinks/externalLink2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view="pageBreakPreview" zoomScaleNormal="100" workbookViewId="0">
      <selection activeCell="F1" sqref="F1"/>
    </sheetView>
  </sheetViews>
  <sheetFormatPr defaultColWidth="9" defaultRowHeight="15.6"/>
  <cols>
    <col min="1" max="1" width="123.12962962963" style="125" customWidth="1"/>
    <col min="2" max="16384" width="9" style="125"/>
  </cols>
  <sheetData>
    <row r="1" ht="165" customHeight="1" spans="1:1">
      <c r="A1" s="126" t="s">
        <v>0</v>
      </c>
    </row>
  </sheetData>
  <printOptions horizontalCentered="1"/>
  <pageMargins left="0.590277777777778" right="0.590277777777778" top="2.75555555555556" bottom="0.786805555555556" header="0.5" footer="0.5"/>
  <pageSetup paperSize="9" scale="74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6"/>
  <sheetViews>
    <sheetView workbookViewId="0">
      <pane ySplit="6" topLeftCell="A7" activePane="bottomLeft" state="frozen"/>
      <selection/>
      <selection pane="bottomLeft" activeCell="L9" sqref="L9"/>
    </sheetView>
  </sheetViews>
  <sheetFormatPr defaultColWidth="10" defaultRowHeight="14.4"/>
  <cols>
    <col min="1" max="1" width="1.53703703703704" customWidth="1"/>
    <col min="2" max="2" width="11.8796296296296" customWidth="1"/>
    <col min="3" max="3" width="28.8796296296296" customWidth="1"/>
    <col min="4" max="9" width="14.75" customWidth="1"/>
    <col min="10" max="10" width="1.53703703703704" customWidth="1"/>
    <col min="11" max="11" width="9.76851851851852" customWidth="1"/>
  </cols>
  <sheetData>
    <row r="1" ht="25" customHeight="1" spans="1:10">
      <c r="A1" s="31"/>
      <c r="B1" s="2" t="s">
        <v>217</v>
      </c>
      <c r="C1" s="32"/>
      <c r="D1" s="33"/>
      <c r="E1" s="33"/>
      <c r="F1" s="33"/>
      <c r="G1" s="33"/>
      <c r="H1" s="33"/>
      <c r="I1" s="45" t="s">
        <v>218</v>
      </c>
      <c r="J1" s="36"/>
    </row>
    <row r="2" ht="22.8" customHeight="1" spans="1:10">
      <c r="A2" s="31"/>
      <c r="B2" s="3" t="s">
        <v>219</v>
      </c>
      <c r="C2" s="3"/>
      <c r="D2" s="3"/>
      <c r="E2" s="3"/>
      <c r="F2" s="3"/>
      <c r="G2" s="3"/>
      <c r="H2" s="3"/>
      <c r="I2" s="3"/>
      <c r="J2" s="36" t="s">
        <v>2</v>
      </c>
    </row>
    <row r="3" ht="19.55" customHeight="1" spans="1:10">
      <c r="A3" s="34"/>
      <c r="B3" s="35" t="s">
        <v>4</v>
      </c>
      <c r="C3" s="35"/>
      <c r="D3" s="46"/>
      <c r="E3" s="46"/>
      <c r="F3" s="46"/>
      <c r="G3" s="46"/>
      <c r="H3" s="46"/>
      <c r="I3" s="46" t="s">
        <v>5</v>
      </c>
      <c r="J3" s="47"/>
    </row>
    <row r="4" ht="24.4" customHeight="1" spans="1:10">
      <c r="A4" s="36"/>
      <c r="B4" s="37" t="s">
        <v>220</v>
      </c>
      <c r="C4" s="37" t="s">
        <v>71</v>
      </c>
      <c r="D4" s="37" t="s">
        <v>221</v>
      </c>
      <c r="E4" s="37"/>
      <c r="F4" s="37"/>
      <c r="G4" s="37"/>
      <c r="H4" s="37"/>
      <c r="I4" s="37"/>
      <c r="J4" s="48"/>
    </row>
    <row r="5" ht="24.4" customHeight="1" spans="1:10">
      <c r="A5" s="38"/>
      <c r="B5" s="37"/>
      <c r="C5" s="37"/>
      <c r="D5" s="37" t="s">
        <v>59</v>
      </c>
      <c r="E5" s="52" t="s">
        <v>222</v>
      </c>
      <c r="F5" s="37" t="s">
        <v>223</v>
      </c>
      <c r="G5" s="37"/>
      <c r="H5" s="37"/>
      <c r="I5" s="37" t="s">
        <v>181</v>
      </c>
      <c r="J5" s="48"/>
    </row>
    <row r="6" ht="24.4" customHeight="1" spans="1:10">
      <c r="A6" s="38"/>
      <c r="B6" s="37"/>
      <c r="C6" s="37"/>
      <c r="D6" s="37"/>
      <c r="E6" s="52"/>
      <c r="F6" s="37" t="s">
        <v>161</v>
      </c>
      <c r="G6" s="37" t="s">
        <v>224</v>
      </c>
      <c r="H6" s="37" t="s">
        <v>225</v>
      </c>
      <c r="I6" s="37"/>
      <c r="J6" s="49"/>
    </row>
    <row r="7" ht="22.8" customHeight="1" spans="1:10">
      <c r="A7" s="39"/>
      <c r="B7" s="37"/>
      <c r="C7" s="37" t="s">
        <v>72</v>
      </c>
      <c r="D7" s="40"/>
      <c r="E7" s="40"/>
      <c r="F7" s="40"/>
      <c r="G7" s="40"/>
      <c r="H7" s="40"/>
      <c r="I7" s="40"/>
      <c r="J7" s="50"/>
    </row>
    <row r="8" ht="22.8" customHeight="1" spans="1:10">
      <c r="A8" s="39"/>
      <c r="B8" s="37">
        <v>327001</v>
      </c>
      <c r="C8" s="40">
        <f>D8+E8+H8</f>
        <v>0.95</v>
      </c>
      <c r="D8" s="40">
        <f>E8+F8+I8</f>
        <v>0.95</v>
      </c>
      <c r="E8" s="40"/>
      <c r="F8" s="40">
        <f>SUM(G8:H8)</f>
        <v>0</v>
      </c>
      <c r="G8" s="40"/>
      <c r="H8" s="40"/>
      <c r="I8" s="40">
        <v>0.95</v>
      </c>
      <c r="J8" s="50"/>
    </row>
    <row r="9" ht="22.8" customHeight="1" spans="1:10">
      <c r="A9" s="39"/>
      <c r="B9" s="37"/>
      <c r="C9" s="37"/>
      <c r="D9" s="40"/>
      <c r="E9" s="40"/>
      <c r="F9" s="40"/>
      <c r="G9" s="40"/>
      <c r="H9" s="40"/>
      <c r="I9" s="40"/>
      <c r="J9" s="50"/>
    </row>
    <row r="10" ht="22.8" customHeight="1" spans="1:10">
      <c r="A10" s="39"/>
      <c r="B10" s="37"/>
      <c r="C10" s="37"/>
      <c r="D10" s="40"/>
      <c r="E10" s="40"/>
      <c r="F10" s="40"/>
      <c r="G10" s="40"/>
      <c r="H10" s="40"/>
      <c r="I10" s="40"/>
      <c r="J10" s="50"/>
    </row>
    <row r="11" ht="22.8" customHeight="1" spans="1:10">
      <c r="A11" s="39"/>
      <c r="B11" s="37"/>
      <c r="C11" s="37"/>
      <c r="D11" s="40"/>
      <c r="E11" s="40"/>
      <c r="F11" s="40"/>
      <c r="G11" s="40"/>
      <c r="H11" s="40"/>
      <c r="I11" s="40"/>
      <c r="J11" s="50"/>
    </row>
    <row r="12" ht="22.8" customHeight="1" spans="1:10">
      <c r="A12" s="39"/>
      <c r="B12" s="37"/>
      <c r="C12" s="37"/>
      <c r="D12" s="40"/>
      <c r="E12" s="40"/>
      <c r="F12" s="40"/>
      <c r="G12" s="40"/>
      <c r="H12" s="40"/>
      <c r="I12" s="40"/>
      <c r="J12" s="50"/>
    </row>
    <row r="13" ht="22.8" customHeight="1" spans="1:10">
      <c r="A13" s="39"/>
      <c r="B13" s="37"/>
      <c r="C13" s="37"/>
      <c r="D13" s="40"/>
      <c r="E13" s="40"/>
      <c r="F13" s="40"/>
      <c r="G13" s="40"/>
      <c r="H13" s="40"/>
      <c r="I13" s="40"/>
      <c r="J13" s="50"/>
    </row>
    <row r="14" ht="22.8" customHeight="1" spans="1:10">
      <c r="A14" s="39"/>
      <c r="B14" s="37"/>
      <c r="C14" s="37"/>
      <c r="D14" s="40"/>
      <c r="E14" s="40"/>
      <c r="F14" s="40"/>
      <c r="G14" s="40"/>
      <c r="H14" s="40"/>
      <c r="I14" s="40"/>
      <c r="J14" s="50"/>
    </row>
    <row r="15" ht="22.8" customHeight="1" spans="1:10">
      <c r="A15" s="39"/>
      <c r="B15" s="37"/>
      <c r="C15" s="37"/>
      <c r="D15" s="40"/>
      <c r="E15" s="40"/>
      <c r="F15" s="40"/>
      <c r="G15" s="40"/>
      <c r="H15" s="40"/>
      <c r="I15" s="40"/>
      <c r="J15" s="50"/>
    </row>
    <row r="16" ht="22.8" customHeight="1" spans="1:10">
      <c r="A16" s="39"/>
      <c r="B16" s="37"/>
      <c r="C16" s="37"/>
      <c r="D16" s="40"/>
      <c r="E16" s="40"/>
      <c r="F16" s="40"/>
      <c r="G16" s="40"/>
      <c r="H16" s="40"/>
      <c r="I16" s="40"/>
      <c r="J16" s="50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8" activePane="bottomLeft" state="frozen"/>
      <selection/>
      <selection pane="bottomLeft" activeCell="B18" sqref="B18"/>
    </sheetView>
  </sheetViews>
  <sheetFormatPr defaultColWidth="10" defaultRowHeight="14.4"/>
  <cols>
    <col min="1" max="1" width="1.53703703703704" customWidth="1"/>
    <col min="2" max="4" width="6.15740740740741" customWidth="1"/>
    <col min="5" max="5" width="17" customWidth="1"/>
    <col min="6" max="6" width="40.6296296296296" customWidth="1"/>
    <col min="7" max="9" width="17" customWidth="1"/>
    <col min="10" max="10" width="1.53703703703704" customWidth="1"/>
    <col min="11" max="12" width="9.76851851851852" customWidth="1"/>
  </cols>
  <sheetData>
    <row r="1" ht="25" customHeight="1" spans="1:10">
      <c r="A1" s="31"/>
      <c r="B1" s="2" t="s">
        <v>226</v>
      </c>
      <c r="C1" s="2"/>
      <c r="D1" s="2"/>
      <c r="E1" s="32"/>
      <c r="F1" s="32"/>
      <c r="G1" s="33"/>
      <c r="H1" s="33"/>
      <c r="I1" s="45" t="s">
        <v>227</v>
      </c>
      <c r="J1" s="36"/>
    </row>
    <row r="2" ht="22.8" customHeight="1" spans="1:10">
      <c r="A2" s="31"/>
      <c r="B2" s="3" t="s">
        <v>228</v>
      </c>
      <c r="C2" s="3"/>
      <c r="D2" s="3"/>
      <c r="E2" s="3"/>
      <c r="F2" s="3"/>
      <c r="G2" s="3"/>
      <c r="H2" s="3"/>
      <c r="I2" s="3"/>
      <c r="J2" s="36" t="s">
        <v>2</v>
      </c>
    </row>
    <row r="3" ht="19.55" customHeight="1" spans="1:10">
      <c r="A3" s="34"/>
      <c r="B3" s="35" t="s">
        <v>4</v>
      </c>
      <c r="C3" s="35"/>
      <c r="D3" s="35"/>
      <c r="E3" s="35"/>
      <c r="F3" s="35"/>
      <c r="G3" s="34"/>
      <c r="H3" s="34"/>
      <c r="I3" s="46" t="s">
        <v>5</v>
      </c>
      <c r="J3" s="47"/>
    </row>
    <row r="4" ht="24.4" customHeight="1" spans="1:10">
      <c r="A4" s="36"/>
      <c r="B4" s="37" t="s">
        <v>8</v>
      </c>
      <c r="C4" s="37"/>
      <c r="D4" s="37"/>
      <c r="E4" s="37"/>
      <c r="F4" s="37"/>
      <c r="G4" s="37" t="s">
        <v>229</v>
      </c>
      <c r="H4" s="37"/>
      <c r="I4" s="37"/>
      <c r="J4" s="48"/>
    </row>
    <row r="5" ht="24.4" customHeight="1" spans="1:10">
      <c r="A5" s="38"/>
      <c r="B5" s="37" t="s">
        <v>80</v>
      </c>
      <c r="C5" s="37"/>
      <c r="D5" s="37"/>
      <c r="E5" s="37" t="s">
        <v>70</v>
      </c>
      <c r="F5" s="37" t="s">
        <v>71</v>
      </c>
      <c r="G5" s="37" t="s">
        <v>59</v>
      </c>
      <c r="H5" s="37" t="s">
        <v>76</v>
      </c>
      <c r="I5" s="37" t="s">
        <v>77</v>
      </c>
      <c r="J5" s="48"/>
    </row>
    <row r="6" ht="24.4" customHeight="1" spans="1:10">
      <c r="A6" s="38"/>
      <c r="B6" s="37" t="s">
        <v>81</v>
      </c>
      <c r="C6" s="37" t="s">
        <v>82</v>
      </c>
      <c r="D6" s="37" t="s">
        <v>83</v>
      </c>
      <c r="E6" s="37"/>
      <c r="F6" s="37"/>
      <c r="G6" s="37"/>
      <c r="H6" s="37"/>
      <c r="I6" s="37"/>
      <c r="J6" s="49"/>
    </row>
    <row r="7" ht="22.8" customHeight="1" spans="1:10">
      <c r="A7" s="39"/>
      <c r="B7" s="37"/>
      <c r="C7" s="37"/>
      <c r="D7" s="37"/>
      <c r="E7" s="37"/>
      <c r="F7" s="37" t="s">
        <v>72</v>
      </c>
      <c r="G7" s="40"/>
      <c r="H7" s="40"/>
      <c r="I7" s="40"/>
      <c r="J7" s="50"/>
    </row>
    <row r="8" ht="22.8" customHeight="1" spans="1:10">
      <c r="A8" s="39"/>
      <c r="B8" s="37"/>
      <c r="C8" s="37"/>
      <c r="D8" s="37"/>
      <c r="E8" s="37"/>
      <c r="F8" s="37"/>
      <c r="G8" s="40"/>
      <c r="H8" s="40"/>
      <c r="I8" s="40"/>
      <c r="J8" s="50"/>
    </row>
    <row r="9" ht="22.8" customHeight="1" spans="1:10">
      <c r="A9" s="39"/>
      <c r="B9" s="37"/>
      <c r="C9" s="37"/>
      <c r="D9" s="37"/>
      <c r="E9" s="37"/>
      <c r="F9" s="37"/>
      <c r="G9" s="40"/>
      <c r="H9" s="40"/>
      <c r="I9" s="40"/>
      <c r="J9" s="50"/>
    </row>
    <row r="10" ht="22.8" customHeight="1" spans="1:10">
      <c r="A10" s="39"/>
      <c r="B10" s="37"/>
      <c r="C10" s="37"/>
      <c r="D10" s="37"/>
      <c r="E10" s="37"/>
      <c r="F10" s="37"/>
      <c r="G10" s="40"/>
      <c r="H10" s="40"/>
      <c r="I10" s="40"/>
      <c r="J10" s="50"/>
    </row>
    <row r="11" ht="22.8" customHeight="1" spans="1:10">
      <c r="A11" s="39"/>
      <c r="B11" s="37"/>
      <c r="C11" s="37"/>
      <c r="D11" s="37"/>
      <c r="E11" s="37"/>
      <c r="F11" s="37"/>
      <c r="G11" s="40"/>
      <c r="H11" s="40"/>
      <c r="I11" s="40"/>
      <c r="J11" s="50"/>
    </row>
    <row r="12" ht="22.8" customHeight="1" spans="1:10">
      <c r="A12" s="39"/>
      <c r="B12" s="37"/>
      <c r="C12" s="37"/>
      <c r="D12" s="37"/>
      <c r="E12" s="37"/>
      <c r="F12" s="37"/>
      <c r="G12" s="40"/>
      <c r="H12" s="40"/>
      <c r="I12" s="40"/>
      <c r="J12" s="50"/>
    </row>
    <row r="13" ht="22.8" customHeight="1" spans="1:10">
      <c r="A13" s="39"/>
      <c r="B13" s="37"/>
      <c r="C13" s="37"/>
      <c r="D13" s="37"/>
      <c r="E13" s="37"/>
      <c r="F13" s="37"/>
      <c r="G13" s="40"/>
      <c r="H13" s="40"/>
      <c r="I13" s="40"/>
      <c r="J13" s="50"/>
    </row>
    <row r="14" ht="22.8" customHeight="1" spans="1:10">
      <c r="A14" s="39"/>
      <c r="B14" s="37"/>
      <c r="C14" s="37"/>
      <c r="D14" s="37"/>
      <c r="E14" s="37"/>
      <c r="F14" s="37"/>
      <c r="G14" s="40"/>
      <c r="H14" s="40"/>
      <c r="I14" s="40"/>
      <c r="J14" s="50"/>
    </row>
    <row r="15" ht="22.8" customHeight="1" spans="1:10">
      <c r="A15" s="39"/>
      <c r="B15" s="37"/>
      <c r="C15" s="37"/>
      <c r="D15" s="37"/>
      <c r="E15" s="37"/>
      <c r="F15" s="37"/>
      <c r="G15" s="40"/>
      <c r="H15" s="40"/>
      <c r="I15" s="40"/>
      <c r="J15" s="50"/>
    </row>
    <row r="16" ht="22.8" customHeight="1" spans="1:10">
      <c r="A16" s="38"/>
      <c r="B16" s="41"/>
      <c r="C16" s="41"/>
      <c r="D16" s="41"/>
      <c r="E16" s="41"/>
      <c r="F16" s="41" t="s">
        <v>22</v>
      </c>
      <c r="G16" s="42"/>
      <c r="H16" s="42"/>
      <c r="I16" s="42"/>
      <c r="J16" s="48"/>
    </row>
    <row r="17" ht="22.8" customHeight="1" spans="1:10">
      <c r="A17" s="38"/>
      <c r="B17" s="41"/>
      <c r="C17" s="41"/>
      <c r="D17" s="41"/>
      <c r="E17" s="41"/>
      <c r="F17" s="41" t="s">
        <v>22</v>
      </c>
      <c r="G17" s="42"/>
      <c r="H17" s="42"/>
      <c r="I17" s="42"/>
      <c r="J17" s="48"/>
    </row>
    <row r="18" ht="24" customHeight="1" spans="2:2">
      <c r="B18" t="s">
        <v>230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11" activePane="bottomLeft" state="frozen"/>
      <selection/>
      <selection pane="bottomLeft" activeCell="D24" sqref="D24"/>
    </sheetView>
  </sheetViews>
  <sheetFormatPr defaultColWidth="10" defaultRowHeight="14.4"/>
  <cols>
    <col min="1" max="1" width="1.53703703703704" customWidth="1"/>
    <col min="2" max="2" width="12.25" customWidth="1"/>
    <col min="3" max="3" width="29.75" customWidth="1"/>
    <col min="4" max="9" width="14.5" customWidth="1"/>
    <col min="10" max="10" width="1.53703703703704" customWidth="1"/>
    <col min="11" max="11" width="9.76851851851852" customWidth="1"/>
  </cols>
  <sheetData>
    <row r="1" ht="25" customHeight="1" spans="1:10">
      <c r="A1" s="31"/>
      <c r="B1" s="2" t="s">
        <v>231</v>
      </c>
      <c r="C1" s="32"/>
      <c r="D1" s="33"/>
      <c r="E1" s="33"/>
      <c r="F1" s="33"/>
      <c r="G1" s="33"/>
      <c r="H1" s="33"/>
      <c r="I1" s="45" t="s">
        <v>232</v>
      </c>
      <c r="J1" s="36"/>
    </row>
    <row r="2" ht="22.8" customHeight="1" spans="1:10">
      <c r="A2" s="31"/>
      <c r="B2" s="3" t="s">
        <v>233</v>
      </c>
      <c r="C2" s="3"/>
      <c r="D2" s="3"/>
      <c r="E2" s="3"/>
      <c r="F2" s="3"/>
      <c r="G2" s="3"/>
      <c r="H2" s="3"/>
      <c r="I2" s="3"/>
      <c r="J2" s="36" t="s">
        <v>2</v>
      </c>
    </row>
    <row r="3" ht="19.55" customHeight="1" spans="1:10">
      <c r="A3" s="34"/>
      <c r="B3" s="35" t="s">
        <v>4</v>
      </c>
      <c r="C3" s="35"/>
      <c r="D3" s="46"/>
      <c r="E3" s="46"/>
      <c r="F3" s="46"/>
      <c r="G3" s="46"/>
      <c r="H3" s="46"/>
      <c r="I3" s="46" t="s">
        <v>5</v>
      </c>
      <c r="J3" s="47"/>
    </row>
    <row r="4" ht="24.4" customHeight="1" spans="1:10">
      <c r="A4" s="36"/>
      <c r="B4" s="37" t="s">
        <v>220</v>
      </c>
      <c r="C4" s="37" t="s">
        <v>71</v>
      </c>
      <c r="D4" s="37" t="s">
        <v>221</v>
      </c>
      <c r="E4" s="37"/>
      <c r="F4" s="37"/>
      <c r="G4" s="37"/>
      <c r="H4" s="37"/>
      <c r="I4" s="37"/>
      <c r="J4" s="48"/>
    </row>
    <row r="5" ht="24.4" customHeight="1" spans="1:10">
      <c r="A5" s="38"/>
      <c r="B5" s="37"/>
      <c r="C5" s="37"/>
      <c r="D5" s="37" t="s">
        <v>59</v>
      </c>
      <c r="E5" s="52" t="s">
        <v>222</v>
      </c>
      <c r="F5" s="37" t="s">
        <v>223</v>
      </c>
      <c r="G5" s="37"/>
      <c r="H5" s="37"/>
      <c r="I5" s="37" t="s">
        <v>181</v>
      </c>
      <c r="J5" s="48"/>
    </row>
    <row r="6" ht="24.4" customHeight="1" spans="1:10">
      <c r="A6" s="38"/>
      <c r="B6" s="37"/>
      <c r="C6" s="37"/>
      <c r="D6" s="37"/>
      <c r="E6" s="52"/>
      <c r="F6" s="37" t="s">
        <v>161</v>
      </c>
      <c r="G6" s="37" t="s">
        <v>224</v>
      </c>
      <c r="H6" s="37" t="s">
        <v>225</v>
      </c>
      <c r="I6" s="37"/>
      <c r="J6" s="49"/>
    </row>
    <row r="7" ht="22.8" customHeight="1" spans="1:10">
      <c r="A7" s="39"/>
      <c r="B7" s="37"/>
      <c r="C7" s="37" t="s">
        <v>72</v>
      </c>
      <c r="D7" s="40"/>
      <c r="E7" s="40"/>
      <c r="F7" s="40"/>
      <c r="G7" s="40"/>
      <c r="H7" s="40"/>
      <c r="I7" s="40"/>
      <c r="J7" s="50"/>
    </row>
    <row r="8" ht="22.8" customHeight="1" spans="1:10">
      <c r="A8" s="39"/>
      <c r="B8" s="37"/>
      <c r="C8" s="37"/>
      <c r="D8" s="40"/>
      <c r="E8" s="40"/>
      <c r="F8" s="40"/>
      <c r="G8" s="40"/>
      <c r="H8" s="40"/>
      <c r="I8" s="40"/>
      <c r="J8" s="50"/>
    </row>
    <row r="9" ht="22.8" customHeight="1" spans="1:10">
      <c r="A9" s="39"/>
      <c r="B9" s="37"/>
      <c r="C9" s="37"/>
      <c r="D9" s="40"/>
      <c r="E9" s="40"/>
      <c r="F9" s="40"/>
      <c r="G9" s="40"/>
      <c r="H9" s="40"/>
      <c r="I9" s="40"/>
      <c r="J9" s="50"/>
    </row>
    <row r="10" ht="22.8" customHeight="1" spans="1:10">
      <c r="A10" s="39"/>
      <c r="B10" s="37"/>
      <c r="C10" s="37"/>
      <c r="D10" s="40"/>
      <c r="E10" s="40"/>
      <c r="F10" s="40"/>
      <c r="G10" s="40"/>
      <c r="H10" s="40"/>
      <c r="I10" s="40"/>
      <c r="J10" s="50"/>
    </row>
    <row r="11" ht="22.8" customHeight="1" spans="1:10">
      <c r="A11" s="39"/>
      <c r="B11" s="37"/>
      <c r="C11" s="37"/>
      <c r="D11" s="40"/>
      <c r="E11" s="40"/>
      <c r="F11" s="40"/>
      <c r="G11" s="40"/>
      <c r="H11" s="40"/>
      <c r="I11" s="40"/>
      <c r="J11" s="50"/>
    </row>
    <row r="12" ht="22.8" customHeight="1" spans="1:10">
      <c r="A12" s="39"/>
      <c r="B12" s="37"/>
      <c r="C12" s="37"/>
      <c r="D12" s="40"/>
      <c r="E12" s="40"/>
      <c r="F12" s="40"/>
      <c r="G12" s="40"/>
      <c r="H12" s="40"/>
      <c r="I12" s="40"/>
      <c r="J12" s="50"/>
    </row>
    <row r="13" ht="22.8" customHeight="1" spans="1:10">
      <c r="A13" s="39"/>
      <c r="B13" s="37"/>
      <c r="C13" s="37"/>
      <c r="D13" s="40"/>
      <c r="E13" s="40"/>
      <c r="F13" s="40"/>
      <c r="G13" s="40"/>
      <c r="H13" s="40"/>
      <c r="I13" s="40"/>
      <c r="J13" s="50"/>
    </row>
    <row r="14" ht="22.8" customHeight="1" spans="1:10">
      <c r="A14" s="39"/>
      <c r="B14" s="37"/>
      <c r="C14" s="37"/>
      <c r="D14" s="40"/>
      <c r="E14" s="40"/>
      <c r="F14" s="40"/>
      <c r="G14" s="40"/>
      <c r="H14" s="40"/>
      <c r="I14" s="40"/>
      <c r="J14" s="50"/>
    </row>
    <row r="15" ht="22.8" customHeight="1" spans="1:10">
      <c r="A15" s="39"/>
      <c r="B15" s="37"/>
      <c r="C15" s="37"/>
      <c r="D15" s="40"/>
      <c r="E15" s="40"/>
      <c r="F15" s="40"/>
      <c r="G15" s="40"/>
      <c r="H15" s="40"/>
      <c r="I15" s="40"/>
      <c r="J15" s="50"/>
    </row>
    <row r="16" ht="22.8" customHeight="1" spans="1:10">
      <c r="A16" s="39"/>
      <c r="B16" s="37"/>
      <c r="C16" s="37"/>
      <c r="D16" s="40"/>
      <c r="E16" s="40"/>
      <c r="F16" s="40"/>
      <c r="G16" s="40"/>
      <c r="H16" s="40"/>
      <c r="I16" s="40"/>
      <c r="J16" s="50"/>
    </row>
    <row r="17" ht="22.8" customHeight="1" spans="1:10">
      <c r="A17" s="39"/>
      <c r="B17" s="37"/>
      <c r="C17" s="37"/>
      <c r="D17" s="40"/>
      <c r="E17" s="40"/>
      <c r="F17" s="40"/>
      <c r="G17" s="40"/>
      <c r="H17" s="40"/>
      <c r="I17" s="40"/>
      <c r="J17" s="50"/>
    </row>
    <row r="18" spans="2:2">
      <c r="B18" t="s">
        <v>230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workbookViewId="0">
      <pane ySplit="6" topLeftCell="A7" activePane="bottomLeft" state="frozen"/>
      <selection/>
      <selection pane="bottomLeft" activeCell="H21" sqref="H21"/>
    </sheetView>
  </sheetViews>
  <sheetFormatPr defaultColWidth="10" defaultRowHeight="14.4"/>
  <cols>
    <col min="1" max="1" width="1.53703703703704" customWidth="1"/>
    <col min="2" max="4" width="6.62962962962963" customWidth="1"/>
    <col min="5" max="5" width="13.3425925925926" customWidth="1"/>
    <col min="6" max="6" width="41.0277777777778" customWidth="1"/>
    <col min="7" max="9" width="17.6296296296296" customWidth="1"/>
    <col min="10" max="10" width="1.53703703703704" customWidth="1"/>
    <col min="11" max="12" width="9.76851851851852" customWidth="1"/>
  </cols>
  <sheetData>
    <row r="1" ht="25" customHeight="1" spans="1:10">
      <c r="A1" s="31"/>
      <c r="B1" s="2" t="s">
        <v>234</v>
      </c>
      <c r="C1" s="2"/>
      <c r="D1" s="2"/>
      <c r="E1" s="32"/>
      <c r="F1" s="32"/>
      <c r="G1" s="33"/>
      <c r="H1" s="33"/>
      <c r="I1" s="45" t="s">
        <v>235</v>
      </c>
      <c r="J1" s="36"/>
    </row>
    <row r="2" ht="22.8" customHeight="1" spans="1:10">
      <c r="A2" s="31"/>
      <c r="B2" s="3" t="s">
        <v>236</v>
      </c>
      <c r="C2" s="3"/>
      <c r="D2" s="3"/>
      <c r="E2" s="3"/>
      <c r="F2" s="3"/>
      <c r="G2" s="3"/>
      <c r="H2" s="3"/>
      <c r="I2" s="3"/>
      <c r="J2" s="36" t="s">
        <v>2</v>
      </c>
    </row>
    <row r="3" ht="19.55" customHeight="1" spans="1:10">
      <c r="A3" s="34"/>
      <c r="B3" s="35" t="s">
        <v>4</v>
      </c>
      <c r="C3" s="35"/>
      <c r="D3" s="35"/>
      <c r="E3" s="35"/>
      <c r="F3" s="35"/>
      <c r="G3" s="34"/>
      <c r="H3" s="34"/>
      <c r="I3" s="46" t="s">
        <v>5</v>
      </c>
      <c r="J3" s="47"/>
    </row>
    <row r="4" ht="24.4" customHeight="1" spans="1:10">
      <c r="A4" s="36"/>
      <c r="B4" s="37" t="s">
        <v>8</v>
      </c>
      <c r="C4" s="37"/>
      <c r="D4" s="37"/>
      <c r="E4" s="37"/>
      <c r="F4" s="37"/>
      <c r="G4" s="37" t="s">
        <v>237</v>
      </c>
      <c r="H4" s="37"/>
      <c r="I4" s="37"/>
      <c r="J4" s="48"/>
    </row>
    <row r="5" ht="24.4" customHeight="1" spans="1:10">
      <c r="A5" s="38"/>
      <c r="B5" s="37" t="s">
        <v>80</v>
      </c>
      <c r="C5" s="37"/>
      <c r="D5" s="37"/>
      <c r="E5" s="37" t="s">
        <v>70</v>
      </c>
      <c r="F5" s="37" t="s">
        <v>71</v>
      </c>
      <c r="G5" s="37" t="s">
        <v>59</v>
      </c>
      <c r="H5" s="37" t="s">
        <v>76</v>
      </c>
      <c r="I5" s="37" t="s">
        <v>77</v>
      </c>
      <c r="J5" s="48"/>
    </row>
    <row r="6" ht="24.4" customHeight="1" spans="1:10">
      <c r="A6" s="38"/>
      <c r="B6" s="37" t="s">
        <v>81</v>
      </c>
      <c r="C6" s="37" t="s">
        <v>82</v>
      </c>
      <c r="D6" s="37" t="s">
        <v>83</v>
      </c>
      <c r="E6" s="37"/>
      <c r="F6" s="37"/>
      <c r="G6" s="37"/>
      <c r="H6" s="37"/>
      <c r="I6" s="37"/>
      <c r="J6" s="49"/>
    </row>
    <row r="7" ht="22.8" customHeight="1" spans="1:10">
      <c r="A7" s="39"/>
      <c r="B7" s="37"/>
      <c r="C7" s="37"/>
      <c r="D7" s="37"/>
      <c r="E7" s="37"/>
      <c r="F7" s="37" t="s">
        <v>72</v>
      </c>
      <c r="G7" s="40"/>
      <c r="H7" s="40"/>
      <c r="I7" s="40"/>
      <c r="J7" s="50"/>
    </row>
    <row r="8" ht="22.8" customHeight="1" spans="1:10">
      <c r="A8" s="38"/>
      <c r="B8" s="41"/>
      <c r="C8" s="41"/>
      <c r="D8" s="41"/>
      <c r="E8" s="41"/>
      <c r="F8" s="41" t="s">
        <v>22</v>
      </c>
      <c r="G8" s="42"/>
      <c r="H8" s="42"/>
      <c r="I8" s="42"/>
      <c r="J8" s="48"/>
    </row>
    <row r="9" ht="22.8" customHeight="1" spans="1:10">
      <c r="A9" s="38"/>
      <c r="B9" s="41"/>
      <c r="C9" s="41"/>
      <c r="D9" s="41"/>
      <c r="E9" s="41"/>
      <c r="F9" s="41"/>
      <c r="G9" s="42"/>
      <c r="H9" s="42"/>
      <c r="I9" s="42"/>
      <c r="J9" s="48"/>
    </row>
    <row r="10" ht="22.8" customHeight="1" spans="1:10">
      <c r="A10" s="38"/>
      <c r="B10" s="41"/>
      <c r="C10" s="41"/>
      <c r="D10" s="41"/>
      <c r="E10" s="41"/>
      <c r="F10" s="41"/>
      <c r="G10" s="42"/>
      <c r="H10" s="42"/>
      <c r="I10" s="42"/>
      <c r="J10" s="48"/>
    </row>
    <row r="11" ht="22.8" customHeight="1" spans="1:10">
      <c r="A11" s="38"/>
      <c r="B11" s="41"/>
      <c r="C11" s="41"/>
      <c r="D11" s="41"/>
      <c r="E11" s="41"/>
      <c r="F11" s="41"/>
      <c r="G11" s="42"/>
      <c r="H11" s="42"/>
      <c r="I11" s="42"/>
      <c r="J11" s="48"/>
    </row>
    <row r="12" ht="22.8" customHeight="1" spans="1:10">
      <c r="A12" s="38"/>
      <c r="B12" s="41"/>
      <c r="C12" s="41"/>
      <c r="D12" s="41"/>
      <c r="E12" s="41"/>
      <c r="F12" s="41"/>
      <c r="G12" s="42"/>
      <c r="H12" s="42"/>
      <c r="I12" s="42"/>
      <c r="J12" s="48"/>
    </row>
    <row r="13" ht="22.8" customHeight="1" spans="1:10">
      <c r="A13" s="38"/>
      <c r="B13" s="41"/>
      <c r="C13" s="41"/>
      <c r="D13" s="41"/>
      <c r="E13" s="41"/>
      <c r="F13" s="41"/>
      <c r="G13" s="42"/>
      <c r="H13" s="42"/>
      <c r="I13" s="42"/>
      <c r="J13" s="48"/>
    </row>
    <row r="14" ht="22.8" customHeight="1" spans="1:10">
      <c r="A14" s="38"/>
      <c r="B14" s="41"/>
      <c r="C14" s="41"/>
      <c r="D14" s="41"/>
      <c r="E14" s="41"/>
      <c r="F14" s="41"/>
      <c r="G14" s="42"/>
      <c r="H14" s="42"/>
      <c r="I14" s="42"/>
      <c r="J14" s="48"/>
    </row>
    <row r="15" ht="22.8" customHeight="1" spans="1:10">
      <c r="A15" s="38"/>
      <c r="B15" s="41"/>
      <c r="C15" s="41"/>
      <c r="D15" s="41"/>
      <c r="E15" s="41"/>
      <c r="F15" s="41"/>
      <c r="G15" s="42"/>
      <c r="H15" s="42"/>
      <c r="I15" s="42"/>
      <c r="J15" s="48"/>
    </row>
    <row r="16" ht="22.8" customHeight="1" spans="1:10">
      <c r="A16" s="38"/>
      <c r="B16" s="41"/>
      <c r="C16" s="41"/>
      <c r="D16" s="41"/>
      <c r="E16" s="41"/>
      <c r="F16" s="41" t="s">
        <v>22</v>
      </c>
      <c r="G16" s="42"/>
      <c r="H16" s="42"/>
      <c r="I16" s="42"/>
      <c r="J16" s="48"/>
    </row>
    <row r="17" ht="22.8" customHeight="1" spans="1:10">
      <c r="A17" s="38"/>
      <c r="B17" s="41"/>
      <c r="C17" s="41"/>
      <c r="D17" s="41"/>
      <c r="E17" s="41"/>
      <c r="F17" s="41" t="s">
        <v>129</v>
      </c>
      <c r="G17" s="42"/>
      <c r="H17" s="42"/>
      <c r="I17" s="42"/>
      <c r="J17" s="49"/>
    </row>
    <row r="18" ht="9.75" customHeight="1" spans="1:10">
      <c r="A18" s="43"/>
      <c r="B18" s="44"/>
      <c r="C18" s="44"/>
      <c r="D18" s="44"/>
      <c r="E18" s="44"/>
      <c r="F18" s="43"/>
      <c r="G18" s="43"/>
      <c r="H18" s="43"/>
      <c r="I18" s="43"/>
      <c r="J18" s="51"/>
    </row>
    <row r="19" spans="2:2">
      <c r="B19" t="s">
        <v>230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6"/>
  <sheetViews>
    <sheetView topLeftCell="A8" workbookViewId="0">
      <selection activeCell="C5" sqref="C5:C46"/>
    </sheetView>
  </sheetViews>
  <sheetFormatPr defaultColWidth="9" defaultRowHeight="14.4"/>
  <cols>
    <col min="1" max="1" width="9" style="1"/>
    <col min="2" max="2" width="9" style="19"/>
    <col min="3" max="3" width="9" style="1"/>
    <col min="4" max="4" width="10.25" style="1" customWidth="1"/>
    <col min="5" max="5" width="12.6296296296296" style="1" customWidth="1"/>
    <col min="6" max="6" width="17.5" style="1" customWidth="1"/>
    <col min="7" max="7" width="10.25" style="1" customWidth="1"/>
    <col min="8" max="8" width="10.5" style="1" customWidth="1"/>
    <col min="9" max="9" width="9.87962962962963" style="1" customWidth="1"/>
    <col min="10" max="10" width="9.62962962962963" style="1" customWidth="1"/>
    <col min="11" max="11" width="9.5" style="1" customWidth="1"/>
    <col min="12" max="12" width="9.75" style="1" customWidth="1"/>
    <col min="13" max="16384" width="9" style="1"/>
  </cols>
  <sheetData>
    <row r="1" ht="25" customHeight="1" spans="1:1">
      <c r="A1" s="2" t="s">
        <v>238</v>
      </c>
    </row>
    <row r="2" ht="19.2" spans="1:12">
      <c r="A2" s="20" t="s">
        <v>239</v>
      </c>
      <c r="B2" s="21"/>
      <c r="C2" s="20"/>
      <c r="D2" s="21"/>
      <c r="E2" s="21"/>
      <c r="F2" s="21"/>
      <c r="G2" s="21"/>
      <c r="H2" s="21"/>
      <c r="I2" s="21"/>
      <c r="J2" s="21"/>
      <c r="K2" s="21"/>
      <c r="L2" s="21"/>
    </row>
    <row r="3" spans="1:12">
      <c r="A3" s="22"/>
      <c r="B3" s="23"/>
      <c r="C3" s="22"/>
      <c r="D3" s="23"/>
      <c r="E3" s="23"/>
      <c r="F3" s="23"/>
      <c r="G3" s="23"/>
      <c r="H3" s="23"/>
      <c r="I3" s="23"/>
      <c r="J3" s="30" t="s">
        <v>5</v>
      </c>
      <c r="K3" s="30"/>
      <c r="L3" s="30"/>
    </row>
    <row r="4" ht="25" customHeight="1" spans="1:12">
      <c r="A4" s="24" t="s">
        <v>240</v>
      </c>
      <c r="B4" s="24" t="s">
        <v>241</v>
      </c>
      <c r="C4" s="24" t="s">
        <v>9</v>
      </c>
      <c r="D4" s="25" t="s">
        <v>242</v>
      </c>
      <c r="E4" s="24" t="s">
        <v>243</v>
      </c>
      <c r="F4" s="24" t="s">
        <v>244</v>
      </c>
      <c r="G4" s="24" t="s">
        <v>245</v>
      </c>
      <c r="H4" s="24" t="s">
        <v>246</v>
      </c>
      <c r="I4" s="24" t="s">
        <v>247</v>
      </c>
      <c r="J4" s="24" t="s">
        <v>248</v>
      </c>
      <c r="K4" s="24" t="s">
        <v>249</v>
      </c>
      <c r="L4" s="24" t="s">
        <v>250</v>
      </c>
    </row>
    <row r="5" ht="25" customHeight="1" spans="1:12">
      <c r="A5" s="26" t="s">
        <v>251</v>
      </c>
      <c r="B5" s="27" t="s">
        <v>252</v>
      </c>
      <c r="C5" s="28">
        <v>3.5</v>
      </c>
      <c r="D5" s="27" t="s">
        <v>253</v>
      </c>
      <c r="E5" s="27" t="s">
        <v>254</v>
      </c>
      <c r="F5" s="27" t="s">
        <v>255</v>
      </c>
      <c r="G5" s="27" t="s">
        <v>256</v>
      </c>
      <c r="H5" s="27" t="s">
        <v>257</v>
      </c>
      <c r="I5" s="27">
        <v>6</v>
      </c>
      <c r="J5" s="27" t="s">
        <v>258</v>
      </c>
      <c r="K5" s="27">
        <v>10</v>
      </c>
      <c r="L5" s="27" t="s">
        <v>259</v>
      </c>
    </row>
    <row r="6" ht="25" customHeight="1" spans="1:12">
      <c r="A6" s="26"/>
      <c r="B6" s="27"/>
      <c r="C6" s="28"/>
      <c r="D6" s="27"/>
      <c r="E6" s="27" t="s">
        <v>254</v>
      </c>
      <c r="F6" s="27" t="s">
        <v>260</v>
      </c>
      <c r="G6" s="27" t="s">
        <v>261</v>
      </c>
      <c r="H6" s="27" t="s">
        <v>257</v>
      </c>
      <c r="I6" s="27">
        <v>6</v>
      </c>
      <c r="J6" s="27" t="s">
        <v>262</v>
      </c>
      <c r="K6" s="27">
        <v>10</v>
      </c>
      <c r="L6" s="27" t="s">
        <v>259</v>
      </c>
    </row>
    <row r="7" ht="25" customHeight="1" spans="1:12">
      <c r="A7" s="26"/>
      <c r="B7" s="27"/>
      <c r="C7" s="28"/>
      <c r="D7" s="27"/>
      <c r="E7" s="27" t="s">
        <v>254</v>
      </c>
      <c r="F7" s="27" t="s">
        <v>263</v>
      </c>
      <c r="G7" s="27" t="s">
        <v>264</v>
      </c>
      <c r="H7" s="27" t="s">
        <v>265</v>
      </c>
      <c r="I7" s="27" t="s">
        <v>266</v>
      </c>
      <c r="J7" s="27" t="s">
        <v>258</v>
      </c>
      <c r="K7" s="27">
        <v>10</v>
      </c>
      <c r="L7" s="27" t="s">
        <v>259</v>
      </c>
    </row>
    <row r="8" ht="25" customHeight="1" spans="1:12">
      <c r="A8" s="26"/>
      <c r="B8" s="27"/>
      <c r="C8" s="28"/>
      <c r="D8" s="27"/>
      <c r="E8" s="27" t="s">
        <v>254</v>
      </c>
      <c r="F8" s="27" t="s">
        <v>267</v>
      </c>
      <c r="G8" s="27" t="s">
        <v>268</v>
      </c>
      <c r="H8" s="27" t="s">
        <v>265</v>
      </c>
      <c r="I8" s="27" t="s">
        <v>266</v>
      </c>
      <c r="J8" s="27" t="s">
        <v>269</v>
      </c>
      <c r="K8" s="27">
        <v>10</v>
      </c>
      <c r="L8" s="27" t="s">
        <v>259</v>
      </c>
    </row>
    <row r="9" ht="25" customHeight="1" spans="1:12">
      <c r="A9" s="26"/>
      <c r="B9" s="27"/>
      <c r="C9" s="28"/>
      <c r="D9" s="27"/>
      <c r="E9" s="27" t="s">
        <v>270</v>
      </c>
      <c r="F9" s="27" t="s">
        <v>271</v>
      </c>
      <c r="G9" s="27" t="s">
        <v>272</v>
      </c>
      <c r="H9" s="27" t="s">
        <v>265</v>
      </c>
      <c r="I9" s="27" t="s">
        <v>266</v>
      </c>
      <c r="J9" s="27" t="s">
        <v>258</v>
      </c>
      <c r="K9" s="27">
        <v>10</v>
      </c>
      <c r="L9" s="27" t="s">
        <v>259</v>
      </c>
    </row>
    <row r="10" ht="25" customHeight="1" spans="1:12">
      <c r="A10" s="26"/>
      <c r="B10" s="27"/>
      <c r="C10" s="28"/>
      <c r="D10" s="27"/>
      <c r="E10" s="27" t="s">
        <v>273</v>
      </c>
      <c r="F10" s="27" t="s">
        <v>274</v>
      </c>
      <c r="G10" s="27" t="s">
        <v>275</v>
      </c>
      <c r="H10" s="27" t="s">
        <v>257</v>
      </c>
      <c r="I10" s="27">
        <v>90</v>
      </c>
      <c r="J10" s="27" t="s">
        <v>258</v>
      </c>
      <c r="K10" s="27">
        <v>40</v>
      </c>
      <c r="L10" s="27" t="s">
        <v>259</v>
      </c>
    </row>
    <row r="11" ht="25" customHeight="1" spans="1:12">
      <c r="A11" s="26"/>
      <c r="B11" s="26" t="s">
        <v>276</v>
      </c>
      <c r="C11" s="29">
        <v>2200</v>
      </c>
      <c r="D11" s="26" t="s">
        <v>277</v>
      </c>
      <c r="E11" s="27" t="s">
        <v>254</v>
      </c>
      <c r="F11" s="27" t="s">
        <v>260</v>
      </c>
      <c r="G11" s="27" t="s">
        <v>278</v>
      </c>
      <c r="H11" s="27" t="s">
        <v>257</v>
      </c>
      <c r="I11" s="27">
        <v>2</v>
      </c>
      <c r="J11" s="27" t="s">
        <v>279</v>
      </c>
      <c r="K11" s="27">
        <v>20</v>
      </c>
      <c r="L11" s="27" t="s">
        <v>259</v>
      </c>
    </row>
    <row r="12" ht="25" customHeight="1" spans="1:12">
      <c r="A12" s="26"/>
      <c r="B12" s="26"/>
      <c r="C12" s="29"/>
      <c r="D12" s="26"/>
      <c r="E12" s="27" t="s">
        <v>254</v>
      </c>
      <c r="F12" s="27" t="s">
        <v>267</v>
      </c>
      <c r="G12" s="27" t="s">
        <v>280</v>
      </c>
      <c r="H12" s="27" t="s">
        <v>257</v>
      </c>
      <c r="I12" s="27">
        <v>10</v>
      </c>
      <c r="J12" s="27" t="s">
        <v>281</v>
      </c>
      <c r="K12" s="27">
        <v>10</v>
      </c>
      <c r="L12" s="27" t="s">
        <v>259</v>
      </c>
    </row>
    <row r="13" ht="25" customHeight="1" spans="1:12">
      <c r="A13" s="26"/>
      <c r="B13" s="26"/>
      <c r="C13" s="29"/>
      <c r="D13" s="26"/>
      <c r="E13" s="27" t="s">
        <v>254</v>
      </c>
      <c r="F13" s="27" t="s">
        <v>255</v>
      </c>
      <c r="G13" s="27" t="s">
        <v>282</v>
      </c>
      <c r="H13" s="27" t="s">
        <v>257</v>
      </c>
      <c r="I13" s="27">
        <v>2.3</v>
      </c>
      <c r="J13" s="27" t="s">
        <v>279</v>
      </c>
      <c r="K13" s="27">
        <v>10</v>
      </c>
      <c r="L13" s="27" t="s">
        <v>259</v>
      </c>
    </row>
    <row r="14" ht="38" customHeight="1" spans="1:12">
      <c r="A14" s="26"/>
      <c r="B14" s="26"/>
      <c r="C14" s="29"/>
      <c r="D14" s="26"/>
      <c r="E14" s="27" t="s">
        <v>254</v>
      </c>
      <c r="F14" s="27" t="s">
        <v>263</v>
      </c>
      <c r="G14" s="27" t="s">
        <v>283</v>
      </c>
      <c r="H14" s="27" t="s">
        <v>257</v>
      </c>
      <c r="I14" s="27">
        <v>4700</v>
      </c>
      <c r="J14" s="27" t="s">
        <v>284</v>
      </c>
      <c r="K14" s="27">
        <v>10</v>
      </c>
      <c r="L14" s="27" t="s">
        <v>259</v>
      </c>
    </row>
    <row r="15" ht="46.8" spans="1:12">
      <c r="A15" s="26"/>
      <c r="B15" s="26"/>
      <c r="C15" s="29"/>
      <c r="D15" s="26"/>
      <c r="E15" s="27" t="s">
        <v>270</v>
      </c>
      <c r="F15" s="27" t="s">
        <v>271</v>
      </c>
      <c r="G15" s="27" t="s">
        <v>285</v>
      </c>
      <c r="H15" s="27" t="s">
        <v>265</v>
      </c>
      <c r="I15" s="27" t="s">
        <v>286</v>
      </c>
      <c r="J15" s="27" t="s">
        <v>287</v>
      </c>
      <c r="K15" s="27"/>
      <c r="L15" s="27" t="s">
        <v>259</v>
      </c>
    </row>
    <row r="16" ht="31.2" spans="1:12">
      <c r="A16" s="26"/>
      <c r="B16" s="26"/>
      <c r="C16" s="29"/>
      <c r="D16" s="26"/>
      <c r="E16" s="27" t="s">
        <v>273</v>
      </c>
      <c r="F16" s="27" t="s">
        <v>274</v>
      </c>
      <c r="G16" s="27" t="s">
        <v>288</v>
      </c>
      <c r="H16" s="27" t="s">
        <v>257</v>
      </c>
      <c r="I16" s="27">
        <v>85</v>
      </c>
      <c r="J16" s="27" t="s">
        <v>287</v>
      </c>
      <c r="K16" s="27">
        <v>40</v>
      </c>
      <c r="L16" s="27" t="s">
        <v>259</v>
      </c>
    </row>
    <row r="17" ht="31.2" spans="1:12">
      <c r="A17" s="26"/>
      <c r="B17" s="26" t="s">
        <v>289</v>
      </c>
      <c r="C17" s="29">
        <v>11</v>
      </c>
      <c r="D17" s="26" t="s">
        <v>290</v>
      </c>
      <c r="E17" s="27" t="s">
        <v>254</v>
      </c>
      <c r="F17" s="27" t="s">
        <v>260</v>
      </c>
      <c r="G17" s="27" t="s">
        <v>291</v>
      </c>
      <c r="H17" s="27" t="s">
        <v>265</v>
      </c>
      <c r="I17" s="27" t="s">
        <v>266</v>
      </c>
      <c r="J17" s="27" t="s">
        <v>292</v>
      </c>
      <c r="K17" s="27">
        <v>10</v>
      </c>
      <c r="L17" s="27" t="s">
        <v>259</v>
      </c>
    </row>
    <row r="18" ht="15.6" spans="1:12">
      <c r="A18" s="26"/>
      <c r="B18" s="26"/>
      <c r="C18" s="29"/>
      <c r="D18" s="26"/>
      <c r="E18" s="27" t="s">
        <v>254</v>
      </c>
      <c r="F18" s="27" t="s">
        <v>267</v>
      </c>
      <c r="G18" s="27" t="s">
        <v>268</v>
      </c>
      <c r="H18" s="27" t="s">
        <v>265</v>
      </c>
      <c r="I18" s="27" t="s">
        <v>266</v>
      </c>
      <c r="J18" s="27" t="s">
        <v>293</v>
      </c>
      <c r="K18" s="27">
        <v>10</v>
      </c>
      <c r="L18" s="27" t="s">
        <v>259</v>
      </c>
    </row>
    <row r="19" ht="31.2" spans="1:12">
      <c r="A19" s="26"/>
      <c r="B19" s="26"/>
      <c r="C19" s="29"/>
      <c r="D19" s="26"/>
      <c r="E19" s="27" t="s">
        <v>254</v>
      </c>
      <c r="F19" s="27" t="s">
        <v>263</v>
      </c>
      <c r="G19" s="27" t="s">
        <v>294</v>
      </c>
      <c r="H19" s="27" t="s">
        <v>265</v>
      </c>
      <c r="I19" s="27" t="s">
        <v>266</v>
      </c>
      <c r="J19" s="27" t="s">
        <v>292</v>
      </c>
      <c r="K19" s="27">
        <v>10</v>
      </c>
      <c r="L19" s="27" t="s">
        <v>259</v>
      </c>
    </row>
    <row r="20" ht="31.2" spans="1:12">
      <c r="A20" s="26"/>
      <c r="B20" s="26"/>
      <c r="C20" s="29"/>
      <c r="D20" s="26"/>
      <c r="E20" s="27" t="s">
        <v>254</v>
      </c>
      <c r="F20" s="27" t="s">
        <v>255</v>
      </c>
      <c r="G20" s="27" t="s">
        <v>295</v>
      </c>
      <c r="H20" s="27" t="s">
        <v>257</v>
      </c>
      <c r="I20" s="27">
        <v>3</v>
      </c>
      <c r="J20" s="27" t="s">
        <v>292</v>
      </c>
      <c r="K20" s="27">
        <v>20</v>
      </c>
      <c r="L20" s="27" t="s">
        <v>259</v>
      </c>
    </row>
    <row r="21" ht="62.4" spans="1:12">
      <c r="A21" s="26"/>
      <c r="B21" s="26"/>
      <c r="C21" s="29"/>
      <c r="D21" s="26"/>
      <c r="E21" s="27" t="s">
        <v>270</v>
      </c>
      <c r="F21" s="27" t="s">
        <v>271</v>
      </c>
      <c r="G21" s="27" t="s">
        <v>296</v>
      </c>
      <c r="H21" s="27" t="s">
        <v>265</v>
      </c>
      <c r="I21" s="27" t="s">
        <v>266</v>
      </c>
      <c r="J21" s="27" t="s">
        <v>293</v>
      </c>
      <c r="K21" s="27">
        <v>10</v>
      </c>
      <c r="L21" s="27" t="s">
        <v>259</v>
      </c>
    </row>
    <row r="22" ht="31.2" spans="1:12">
      <c r="A22" s="26"/>
      <c r="B22" s="26"/>
      <c r="C22" s="29"/>
      <c r="D22" s="26"/>
      <c r="E22" s="27" t="s">
        <v>273</v>
      </c>
      <c r="F22" s="27" t="s">
        <v>274</v>
      </c>
      <c r="G22" s="27" t="s">
        <v>297</v>
      </c>
      <c r="H22" s="27" t="s">
        <v>257</v>
      </c>
      <c r="I22" s="27">
        <v>80</v>
      </c>
      <c r="J22" s="27" t="s">
        <v>292</v>
      </c>
      <c r="K22" s="27">
        <v>30</v>
      </c>
      <c r="L22" s="27" t="s">
        <v>259</v>
      </c>
    </row>
    <row r="23" ht="46.8" spans="1:12">
      <c r="A23" s="26"/>
      <c r="B23" s="26" t="s">
        <v>298</v>
      </c>
      <c r="C23" s="29">
        <v>5</v>
      </c>
      <c r="D23" s="26" t="s">
        <v>299</v>
      </c>
      <c r="E23" s="27" t="s">
        <v>254</v>
      </c>
      <c r="F23" s="27" t="s">
        <v>260</v>
      </c>
      <c r="G23" s="27" t="s">
        <v>300</v>
      </c>
      <c r="H23" s="27" t="s">
        <v>265</v>
      </c>
      <c r="I23" s="27" t="s">
        <v>266</v>
      </c>
      <c r="J23" s="27" t="s">
        <v>287</v>
      </c>
      <c r="K23" s="27">
        <v>10</v>
      </c>
      <c r="L23" s="27" t="s">
        <v>259</v>
      </c>
    </row>
    <row r="24" ht="31.2" spans="1:12">
      <c r="A24" s="26"/>
      <c r="B24" s="26"/>
      <c r="C24" s="29"/>
      <c r="D24" s="26"/>
      <c r="E24" s="27" t="s">
        <v>254</v>
      </c>
      <c r="F24" s="27" t="s">
        <v>255</v>
      </c>
      <c r="G24" s="27" t="s">
        <v>301</v>
      </c>
      <c r="H24" s="27" t="s">
        <v>257</v>
      </c>
      <c r="I24" s="27">
        <v>3</v>
      </c>
      <c r="J24" s="27" t="s">
        <v>287</v>
      </c>
      <c r="K24" s="27">
        <v>10</v>
      </c>
      <c r="L24" s="27" t="s">
        <v>259</v>
      </c>
    </row>
    <row r="25" ht="46.8" spans="1:12">
      <c r="A25" s="26"/>
      <c r="B25" s="26"/>
      <c r="C25" s="29"/>
      <c r="D25" s="26"/>
      <c r="E25" s="27" t="s">
        <v>254</v>
      </c>
      <c r="F25" s="27" t="s">
        <v>263</v>
      </c>
      <c r="G25" s="27" t="s">
        <v>302</v>
      </c>
      <c r="H25" s="27" t="s">
        <v>265</v>
      </c>
      <c r="I25" s="27" t="s">
        <v>266</v>
      </c>
      <c r="J25" s="27" t="s">
        <v>287</v>
      </c>
      <c r="K25" s="27">
        <v>10</v>
      </c>
      <c r="L25" s="27" t="s">
        <v>259</v>
      </c>
    </row>
    <row r="26" ht="15.6" spans="1:12">
      <c r="A26" s="26"/>
      <c r="B26" s="26"/>
      <c r="C26" s="29"/>
      <c r="D26" s="26"/>
      <c r="E26" s="27" t="s">
        <v>254</v>
      </c>
      <c r="F26" s="27" t="s">
        <v>267</v>
      </c>
      <c r="G26" s="27" t="s">
        <v>268</v>
      </c>
      <c r="H26" s="27" t="s">
        <v>265</v>
      </c>
      <c r="I26" s="27" t="s">
        <v>266</v>
      </c>
      <c r="J26" s="27" t="s">
        <v>269</v>
      </c>
      <c r="K26" s="27">
        <v>10</v>
      </c>
      <c r="L26" s="27" t="s">
        <v>259</v>
      </c>
    </row>
    <row r="27" ht="46.8" spans="1:12">
      <c r="A27" s="26"/>
      <c r="B27" s="26"/>
      <c r="C27" s="29"/>
      <c r="D27" s="26"/>
      <c r="E27" s="27" t="s">
        <v>270</v>
      </c>
      <c r="F27" s="27" t="s">
        <v>271</v>
      </c>
      <c r="G27" s="27" t="s">
        <v>300</v>
      </c>
      <c r="H27" s="27" t="s">
        <v>265</v>
      </c>
      <c r="I27" s="27" t="s">
        <v>266</v>
      </c>
      <c r="J27" s="27" t="s">
        <v>287</v>
      </c>
      <c r="K27" s="27">
        <v>20</v>
      </c>
      <c r="L27" s="27" t="s">
        <v>259</v>
      </c>
    </row>
    <row r="28" ht="31.2" spans="1:12">
      <c r="A28" s="26"/>
      <c r="B28" s="26"/>
      <c r="C28" s="29"/>
      <c r="D28" s="26"/>
      <c r="E28" s="27" t="s">
        <v>273</v>
      </c>
      <c r="F28" s="27" t="s">
        <v>274</v>
      </c>
      <c r="G28" s="27" t="s">
        <v>297</v>
      </c>
      <c r="H28" s="27" t="s">
        <v>257</v>
      </c>
      <c r="I28" s="27">
        <v>85</v>
      </c>
      <c r="J28" s="27" t="s">
        <v>287</v>
      </c>
      <c r="K28" s="27">
        <v>30</v>
      </c>
      <c r="L28" s="27" t="s">
        <v>259</v>
      </c>
    </row>
    <row r="29" ht="46.8" spans="1:12">
      <c r="A29" s="26"/>
      <c r="B29" s="26" t="s">
        <v>303</v>
      </c>
      <c r="C29" s="29">
        <v>10</v>
      </c>
      <c r="D29" s="26" t="s">
        <v>304</v>
      </c>
      <c r="E29" s="27" t="s">
        <v>254</v>
      </c>
      <c r="F29" s="27" t="s">
        <v>255</v>
      </c>
      <c r="G29" s="27" t="s">
        <v>305</v>
      </c>
      <c r="H29" s="27" t="s">
        <v>257</v>
      </c>
      <c r="I29" s="27">
        <v>2</v>
      </c>
      <c r="J29" s="27" t="s">
        <v>287</v>
      </c>
      <c r="K29" s="27">
        <v>10</v>
      </c>
      <c r="L29" s="27" t="s">
        <v>259</v>
      </c>
    </row>
    <row r="30" ht="46.8" spans="1:12">
      <c r="A30" s="26"/>
      <c r="B30" s="26"/>
      <c r="C30" s="29"/>
      <c r="D30" s="26"/>
      <c r="E30" s="27" t="s">
        <v>254</v>
      </c>
      <c r="F30" s="27" t="s">
        <v>263</v>
      </c>
      <c r="G30" s="27" t="s">
        <v>306</v>
      </c>
      <c r="H30" s="27" t="s">
        <v>265</v>
      </c>
      <c r="I30" s="27" t="s">
        <v>266</v>
      </c>
      <c r="J30" s="27" t="s">
        <v>292</v>
      </c>
      <c r="K30" s="27">
        <v>10</v>
      </c>
      <c r="L30" s="27" t="s">
        <v>259</v>
      </c>
    </row>
    <row r="31" ht="15.6" spans="1:12">
      <c r="A31" s="26"/>
      <c r="B31" s="26"/>
      <c r="C31" s="29"/>
      <c r="D31" s="26"/>
      <c r="E31" s="27" t="s">
        <v>254</v>
      </c>
      <c r="F31" s="27" t="s">
        <v>267</v>
      </c>
      <c r="G31" s="27" t="s">
        <v>268</v>
      </c>
      <c r="H31" s="27" t="s">
        <v>265</v>
      </c>
      <c r="I31" s="27" t="s">
        <v>266</v>
      </c>
      <c r="J31" s="27" t="s">
        <v>281</v>
      </c>
      <c r="K31" s="27">
        <v>20</v>
      </c>
      <c r="L31" s="27" t="s">
        <v>259</v>
      </c>
    </row>
    <row r="32" ht="46.8" spans="1:12">
      <c r="A32" s="26"/>
      <c r="B32" s="26"/>
      <c r="C32" s="29"/>
      <c r="D32" s="26"/>
      <c r="E32" s="27" t="s">
        <v>254</v>
      </c>
      <c r="F32" s="27" t="s">
        <v>260</v>
      </c>
      <c r="G32" s="27" t="s">
        <v>307</v>
      </c>
      <c r="H32" s="27" t="s">
        <v>257</v>
      </c>
      <c r="I32" s="27">
        <v>1</v>
      </c>
      <c r="J32" s="27" t="s">
        <v>287</v>
      </c>
      <c r="K32" s="27">
        <v>10</v>
      </c>
      <c r="L32" s="27" t="s">
        <v>259</v>
      </c>
    </row>
    <row r="33" ht="46.8" spans="1:12">
      <c r="A33" s="26"/>
      <c r="B33" s="26"/>
      <c r="C33" s="29"/>
      <c r="D33" s="26"/>
      <c r="E33" s="27" t="s">
        <v>270</v>
      </c>
      <c r="F33" s="27" t="s">
        <v>271</v>
      </c>
      <c r="G33" s="27" t="s">
        <v>308</v>
      </c>
      <c r="H33" s="27" t="s">
        <v>265</v>
      </c>
      <c r="I33" s="27" t="s">
        <v>266</v>
      </c>
      <c r="J33" s="27" t="s">
        <v>292</v>
      </c>
      <c r="K33" s="27">
        <v>10</v>
      </c>
      <c r="L33" s="27" t="s">
        <v>259</v>
      </c>
    </row>
    <row r="34" ht="31.2" spans="1:12">
      <c r="A34" s="26"/>
      <c r="B34" s="26"/>
      <c r="C34" s="29"/>
      <c r="D34" s="26"/>
      <c r="E34" s="27" t="s">
        <v>273</v>
      </c>
      <c r="F34" s="27" t="s">
        <v>274</v>
      </c>
      <c r="G34" s="27" t="s">
        <v>297</v>
      </c>
      <c r="H34" s="27" t="s">
        <v>257</v>
      </c>
      <c r="I34" s="27">
        <v>85</v>
      </c>
      <c r="J34" s="27" t="s">
        <v>292</v>
      </c>
      <c r="K34" s="27"/>
      <c r="L34" s="27" t="s">
        <v>259</v>
      </c>
    </row>
    <row r="35" ht="15.6" spans="1:12">
      <c r="A35" s="26"/>
      <c r="B35" s="26" t="s">
        <v>309</v>
      </c>
      <c r="C35" s="29">
        <v>800</v>
      </c>
      <c r="D35" s="26" t="s">
        <v>310</v>
      </c>
      <c r="E35" s="27" t="s">
        <v>254</v>
      </c>
      <c r="F35" s="27" t="s">
        <v>267</v>
      </c>
      <c r="G35" s="27" t="s">
        <v>268</v>
      </c>
      <c r="H35" s="27" t="s">
        <v>265</v>
      </c>
      <c r="I35" s="27" t="s">
        <v>266</v>
      </c>
      <c r="J35" s="27" t="s">
        <v>281</v>
      </c>
      <c r="K35" s="27">
        <v>10</v>
      </c>
      <c r="L35" s="27" t="s">
        <v>259</v>
      </c>
    </row>
    <row r="36" ht="31.2" spans="1:12">
      <c r="A36" s="26"/>
      <c r="B36" s="26"/>
      <c r="C36" s="29"/>
      <c r="D36" s="26"/>
      <c r="E36" s="27" t="s">
        <v>254</v>
      </c>
      <c r="F36" s="27" t="s">
        <v>260</v>
      </c>
      <c r="G36" s="27" t="s">
        <v>311</v>
      </c>
      <c r="H36" s="27" t="s">
        <v>257</v>
      </c>
      <c r="I36" s="27">
        <v>10</v>
      </c>
      <c r="J36" s="27" t="s">
        <v>292</v>
      </c>
      <c r="K36" s="27">
        <v>20</v>
      </c>
      <c r="L36" s="27" t="s">
        <v>259</v>
      </c>
    </row>
    <row r="37" ht="62.4" spans="1:12">
      <c r="A37" s="26"/>
      <c r="B37" s="26"/>
      <c r="C37" s="29"/>
      <c r="D37" s="26"/>
      <c r="E37" s="27" t="s">
        <v>254</v>
      </c>
      <c r="F37" s="27" t="s">
        <v>263</v>
      </c>
      <c r="G37" s="27" t="s">
        <v>296</v>
      </c>
      <c r="H37" s="27" t="s">
        <v>265</v>
      </c>
      <c r="I37" s="27" t="s">
        <v>266</v>
      </c>
      <c r="J37" s="27" t="s">
        <v>292</v>
      </c>
      <c r="K37" s="27">
        <v>10</v>
      </c>
      <c r="L37" s="27" t="s">
        <v>259</v>
      </c>
    </row>
    <row r="38" ht="46.8" spans="1:12">
      <c r="A38" s="26"/>
      <c r="B38" s="26"/>
      <c r="C38" s="29"/>
      <c r="D38" s="26"/>
      <c r="E38" s="27" t="s">
        <v>254</v>
      </c>
      <c r="F38" s="27" t="s">
        <v>255</v>
      </c>
      <c r="G38" s="27" t="s">
        <v>312</v>
      </c>
      <c r="H38" s="27" t="s">
        <v>257</v>
      </c>
      <c r="I38" s="27">
        <v>5</v>
      </c>
      <c r="J38" s="27" t="s">
        <v>313</v>
      </c>
      <c r="K38" s="27">
        <v>20</v>
      </c>
      <c r="L38" s="27" t="s">
        <v>259</v>
      </c>
    </row>
    <row r="39" ht="46.8" spans="1:12">
      <c r="A39" s="26"/>
      <c r="B39" s="26"/>
      <c r="C39" s="29"/>
      <c r="D39" s="26"/>
      <c r="E39" s="27" t="s">
        <v>270</v>
      </c>
      <c r="F39" s="27" t="s">
        <v>271</v>
      </c>
      <c r="G39" s="27" t="s">
        <v>314</v>
      </c>
      <c r="H39" s="27" t="s">
        <v>265</v>
      </c>
      <c r="I39" s="27" t="s">
        <v>266</v>
      </c>
      <c r="J39" s="27" t="s">
        <v>292</v>
      </c>
      <c r="K39" s="27">
        <v>10</v>
      </c>
      <c r="L39" s="27" t="s">
        <v>259</v>
      </c>
    </row>
    <row r="40" ht="31.2" spans="1:12">
      <c r="A40" s="26"/>
      <c r="B40" s="26"/>
      <c r="C40" s="29"/>
      <c r="D40" s="26"/>
      <c r="E40" s="27" t="s">
        <v>273</v>
      </c>
      <c r="F40" s="27" t="s">
        <v>274</v>
      </c>
      <c r="G40" s="27" t="s">
        <v>297</v>
      </c>
      <c r="H40" s="27" t="s">
        <v>257</v>
      </c>
      <c r="I40" s="27">
        <v>85</v>
      </c>
      <c r="J40" s="27" t="s">
        <v>292</v>
      </c>
      <c r="K40" s="27">
        <v>20</v>
      </c>
      <c r="L40" s="27" t="s">
        <v>259</v>
      </c>
    </row>
    <row r="41" ht="31.2" spans="1:12">
      <c r="A41" s="26"/>
      <c r="B41" s="26" t="s">
        <v>315</v>
      </c>
      <c r="C41" s="29">
        <v>8</v>
      </c>
      <c r="D41" s="26" t="s">
        <v>316</v>
      </c>
      <c r="E41" s="27" t="s">
        <v>254</v>
      </c>
      <c r="F41" s="27" t="s">
        <v>260</v>
      </c>
      <c r="G41" s="27" t="s">
        <v>317</v>
      </c>
      <c r="H41" s="27" t="s">
        <v>257</v>
      </c>
      <c r="I41" s="27">
        <v>5</v>
      </c>
      <c r="J41" s="27" t="s">
        <v>292</v>
      </c>
      <c r="K41" s="27">
        <v>10</v>
      </c>
      <c r="L41" s="27" t="s">
        <v>259</v>
      </c>
    </row>
    <row r="42" ht="46.8" spans="1:12">
      <c r="A42" s="26"/>
      <c r="B42" s="26"/>
      <c r="C42" s="29"/>
      <c r="D42" s="26"/>
      <c r="E42" s="27" t="s">
        <v>254</v>
      </c>
      <c r="F42" s="27" t="s">
        <v>255</v>
      </c>
      <c r="G42" s="27" t="s">
        <v>318</v>
      </c>
      <c r="H42" s="27" t="s">
        <v>257</v>
      </c>
      <c r="I42" s="27">
        <v>5</v>
      </c>
      <c r="J42" s="27" t="s">
        <v>292</v>
      </c>
      <c r="K42" s="27">
        <v>20</v>
      </c>
      <c r="L42" s="27" t="s">
        <v>259</v>
      </c>
    </row>
    <row r="43" ht="46.8" spans="1:12">
      <c r="A43" s="26"/>
      <c r="B43" s="26"/>
      <c r="C43" s="29"/>
      <c r="D43" s="26"/>
      <c r="E43" s="27" t="s">
        <v>254</v>
      </c>
      <c r="F43" s="27" t="s">
        <v>263</v>
      </c>
      <c r="G43" s="27" t="s">
        <v>319</v>
      </c>
      <c r="H43" s="27" t="s">
        <v>257</v>
      </c>
      <c r="I43" s="27">
        <v>200</v>
      </c>
      <c r="J43" s="27" t="s">
        <v>284</v>
      </c>
      <c r="K43" s="27">
        <v>10</v>
      </c>
      <c r="L43" s="27" t="s">
        <v>259</v>
      </c>
    </row>
    <row r="44" ht="15.6" spans="1:12">
      <c r="A44" s="26"/>
      <c r="B44" s="26"/>
      <c r="C44" s="29"/>
      <c r="D44" s="26"/>
      <c r="E44" s="27" t="s">
        <v>254</v>
      </c>
      <c r="F44" s="27" t="s">
        <v>267</v>
      </c>
      <c r="G44" s="27" t="s">
        <v>268</v>
      </c>
      <c r="H44" s="27" t="s">
        <v>265</v>
      </c>
      <c r="I44" s="27" t="s">
        <v>266</v>
      </c>
      <c r="J44" s="27" t="s">
        <v>269</v>
      </c>
      <c r="K44" s="27">
        <v>10</v>
      </c>
      <c r="L44" s="27" t="s">
        <v>259</v>
      </c>
    </row>
    <row r="45" ht="62.4" spans="1:12">
      <c r="A45" s="26"/>
      <c r="B45" s="26"/>
      <c r="C45" s="29"/>
      <c r="D45" s="26"/>
      <c r="E45" s="27" t="s">
        <v>270</v>
      </c>
      <c r="F45" s="27" t="s">
        <v>271</v>
      </c>
      <c r="G45" s="27" t="s">
        <v>320</v>
      </c>
      <c r="H45" s="27" t="s">
        <v>265</v>
      </c>
      <c r="I45" s="27" t="s">
        <v>266</v>
      </c>
      <c r="J45" s="27" t="s">
        <v>292</v>
      </c>
      <c r="K45" s="27">
        <v>10</v>
      </c>
      <c r="L45" s="27" t="s">
        <v>259</v>
      </c>
    </row>
    <row r="46" ht="31.2" spans="1:12">
      <c r="A46" s="26"/>
      <c r="B46" s="26"/>
      <c r="C46" s="29"/>
      <c r="D46" s="26"/>
      <c r="E46" s="27" t="s">
        <v>273</v>
      </c>
      <c r="F46" s="27" t="s">
        <v>274</v>
      </c>
      <c r="G46" s="27" t="s">
        <v>297</v>
      </c>
      <c r="H46" s="27" t="s">
        <v>257</v>
      </c>
      <c r="I46" s="27">
        <v>90</v>
      </c>
      <c r="J46" s="27" t="s">
        <v>292</v>
      </c>
      <c r="K46" s="27">
        <v>30</v>
      </c>
      <c r="L46" s="27" t="s">
        <v>259</v>
      </c>
    </row>
  </sheetData>
  <mergeCells count="25">
    <mergeCell ref="A2:L2"/>
    <mergeCell ref="A3:D3"/>
    <mergeCell ref="J3:L3"/>
    <mergeCell ref="A5:A46"/>
    <mergeCell ref="B5:B10"/>
    <mergeCell ref="B11:B16"/>
    <mergeCell ref="B17:B22"/>
    <mergeCell ref="B23:B28"/>
    <mergeCell ref="B29:B34"/>
    <mergeCell ref="B35:B40"/>
    <mergeCell ref="B41:B46"/>
    <mergeCell ref="C5:C10"/>
    <mergeCell ref="C11:C16"/>
    <mergeCell ref="C17:C22"/>
    <mergeCell ref="C23:C28"/>
    <mergeCell ref="C29:C34"/>
    <mergeCell ref="C35:C40"/>
    <mergeCell ref="C41:C46"/>
    <mergeCell ref="D5:D10"/>
    <mergeCell ref="D11:D16"/>
    <mergeCell ref="D17:D22"/>
    <mergeCell ref="D23:D28"/>
    <mergeCell ref="D29:D34"/>
    <mergeCell ref="D35:D40"/>
    <mergeCell ref="D41:D46"/>
  </mergeCells>
  <dataValidations count="1">
    <dataValidation type="list" allowBlank="1" showInputMessage="1" showErrorMessage="1" sqref="L5 L6:L46">
      <formula1>"正向指标,反向指标"</formula1>
    </dataValidation>
  </dataValidations>
  <printOptions horizontalCentered="1"/>
  <pageMargins left="0.590277777777778" right="0.590277777777778" top="1.37777777777778" bottom="0.984027777777778" header="0.5" footer="0.5"/>
  <pageSetup paperSize="9" orientation="landscape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36"/>
  <sheetViews>
    <sheetView tabSelected="1" topLeftCell="A14" workbookViewId="0">
      <selection activeCell="L27" sqref="L27"/>
    </sheetView>
  </sheetViews>
  <sheetFormatPr defaultColWidth="10" defaultRowHeight="14.4"/>
  <cols>
    <col min="1" max="1" width="5.75" style="1" customWidth="1"/>
    <col min="2" max="2" width="10.6296296296296" style="1" customWidth="1"/>
    <col min="3" max="3" width="10.25" style="1" customWidth="1"/>
    <col min="4" max="4" width="11.6296296296296" style="1" customWidth="1"/>
    <col min="5" max="8" width="9.62962962962963" style="1" customWidth="1"/>
    <col min="9" max="9" width="9.75" style="1" customWidth="1"/>
    <col min="10" max="16382" width="10" style="1"/>
  </cols>
  <sheetData>
    <row r="1" ht="25" customHeight="1" spans="1:1">
      <c r="A1" s="2" t="s">
        <v>321</v>
      </c>
    </row>
    <row r="2" ht="27" customHeight="1" spans="1:8">
      <c r="A2" s="3" t="s">
        <v>322</v>
      </c>
      <c r="B2" s="3"/>
      <c r="C2" s="3"/>
      <c r="D2" s="3"/>
      <c r="E2" s="3"/>
      <c r="F2" s="3"/>
      <c r="G2" s="3"/>
      <c r="H2" s="3"/>
    </row>
    <row r="3" ht="26.5" customHeight="1" spans="1:8">
      <c r="A3" s="4" t="s">
        <v>323</v>
      </c>
      <c r="B3" s="4"/>
      <c r="C3" s="4"/>
      <c r="D3" s="4"/>
      <c r="E3" s="4"/>
      <c r="F3" s="4"/>
      <c r="G3" s="4"/>
      <c r="H3" s="4"/>
    </row>
    <row r="4" ht="26.5" customHeight="1" spans="1:8">
      <c r="A4" s="5" t="s">
        <v>324</v>
      </c>
      <c r="B4" s="5"/>
      <c r="C4" s="5"/>
      <c r="D4" s="5" t="s">
        <v>325</v>
      </c>
      <c r="E4" s="5"/>
      <c r="F4" s="5"/>
      <c r="G4" s="5"/>
      <c r="H4" s="5"/>
    </row>
    <row r="5" ht="26.5" customHeight="1" spans="1:8">
      <c r="A5" s="5" t="s">
        <v>326</v>
      </c>
      <c r="B5" s="5" t="s">
        <v>327</v>
      </c>
      <c r="C5" s="5"/>
      <c r="D5" s="5" t="s">
        <v>328</v>
      </c>
      <c r="E5" s="5"/>
      <c r="F5" s="5"/>
      <c r="G5" s="5"/>
      <c r="H5" s="5"/>
    </row>
    <row r="6" ht="26.5" customHeight="1" spans="1:8">
      <c r="A6" s="5"/>
      <c r="B6" s="6" t="s">
        <v>329</v>
      </c>
      <c r="C6" s="6"/>
      <c r="D6" s="6" t="s">
        <v>330</v>
      </c>
      <c r="E6" s="6"/>
      <c r="F6" s="6"/>
      <c r="G6" s="6"/>
      <c r="H6" s="6"/>
    </row>
    <row r="7" ht="26.5" customHeight="1" spans="1:8">
      <c r="A7" s="5"/>
      <c r="B7" s="6" t="s">
        <v>331</v>
      </c>
      <c r="C7" s="6"/>
      <c r="D7" s="6" t="s">
        <v>332</v>
      </c>
      <c r="E7" s="6"/>
      <c r="F7" s="6"/>
      <c r="G7" s="6"/>
      <c r="H7" s="6"/>
    </row>
    <row r="8" ht="26.5" customHeight="1" spans="1:8">
      <c r="A8" s="5"/>
      <c r="B8" s="6" t="s">
        <v>333</v>
      </c>
      <c r="C8" s="6"/>
      <c r="D8" s="6" t="s">
        <v>334</v>
      </c>
      <c r="E8" s="6"/>
      <c r="F8" s="6"/>
      <c r="G8" s="6"/>
      <c r="H8" s="6"/>
    </row>
    <row r="9" ht="26.5" customHeight="1" spans="1:8">
      <c r="A9" s="5"/>
      <c r="B9" s="6" t="s">
        <v>335</v>
      </c>
      <c r="C9" s="6"/>
      <c r="D9" s="6" t="s">
        <v>336</v>
      </c>
      <c r="E9" s="6"/>
      <c r="F9" s="6"/>
      <c r="G9" s="6"/>
      <c r="H9" s="6"/>
    </row>
    <row r="10" ht="31" customHeight="1" spans="1:8">
      <c r="A10" s="5"/>
      <c r="B10" s="7" t="s">
        <v>337</v>
      </c>
      <c r="C10" s="8"/>
      <c r="D10" s="7" t="s">
        <v>338</v>
      </c>
      <c r="E10" s="9"/>
      <c r="F10" s="9"/>
      <c r="G10" s="9"/>
      <c r="H10" s="8"/>
    </row>
    <row r="11" ht="26.5" customHeight="1" spans="1:8">
      <c r="A11" s="5"/>
      <c r="B11" s="5" t="s">
        <v>339</v>
      </c>
      <c r="C11" s="5"/>
      <c r="D11" s="5"/>
      <c r="E11" s="5"/>
      <c r="F11" s="5" t="s">
        <v>340</v>
      </c>
      <c r="G11" s="5" t="s">
        <v>341</v>
      </c>
      <c r="H11" s="5" t="s">
        <v>342</v>
      </c>
    </row>
    <row r="12" ht="26.5" customHeight="1" spans="1:8">
      <c r="A12" s="5"/>
      <c r="B12" s="5"/>
      <c r="C12" s="5"/>
      <c r="D12" s="5"/>
      <c r="E12" s="5"/>
      <c r="F12" s="10">
        <v>3177.61</v>
      </c>
      <c r="G12" s="10">
        <v>3177.61</v>
      </c>
      <c r="H12" s="10">
        <v>0</v>
      </c>
    </row>
    <row r="13" ht="34" customHeight="1" spans="1:8">
      <c r="A13" s="11" t="s">
        <v>343</v>
      </c>
      <c r="B13" s="12" t="s">
        <v>344</v>
      </c>
      <c r="C13" s="12"/>
      <c r="D13" s="12"/>
      <c r="E13" s="12"/>
      <c r="F13" s="12"/>
      <c r="G13" s="12"/>
      <c r="H13" s="12"/>
    </row>
    <row r="14" ht="26.5" customHeight="1" spans="1:8">
      <c r="A14" s="13" t="s">
        <v>345</v>
      </c>
      <c r="B14" s="13" t="s">
        <v>243</v>
      </c>
      <c r="C14" s="13" t="s">
        <v>244</v>
      </c>
      <c r="D14" s="13"/>
      <c r="E14" s="13" t="s">
        <v>245</v>
      </c>
      <c r="F14" s="13"/>
      <c r="G14" s="13" t="s">
        <v>346</v>
      </c>
      <c r="H14" s="13"/>
    </row>
    <row r="15" ht="26.5" customHeight="1" spans="1:8">
      <c r="A15" s="13"/>
      <c r="B15" s="14" t="s">
        <v>254</v>
      </c>
      <c r="C15" s="14" t="s">
        <v>255</v>
      </c>
      <c r="D15" s="14"/>
      <c r="E15" s="15" t="s">
        <v>347</v>
      </c>
      <c r="F15" s="15"/>
      <c r="G15" s="15" t="s">
        <v>348</v>
      </c>
      <c r="H15" s="15"/>
    </row>
    <row r="16" ht="26.5" customHeight="1" spans="1:8">
      <c r="A16" s="13"/>
      <c r="B16" s="14"/>
      <c r="C16" s="14"/>
      <c r="D16" s="14"/>
      <c r="E16" s="14"/>
      <c r="F16" s="14"/>
      <c r="G16" s="14"/>
      <c r="H16" s="14"/>
    </row>
    <row r="17" ht="26.5" customHeight="1" spans="1:8">
      <c r="A17" s="13"/>
      <c r="B17" s="14"/>
      <c r="C17" s="14" t="s">
        <v>260</v>
      </c>
      <c r="D17" s="14"/>
      <c r="E17" s="15" t="s">
        <v>349</v>
      </c>
      <c r="F17" s="15"/>
      <c r="G17" s="15" t="s">
        <v>350</v>
      </c>
      <c r="H17" s="15"/>
    </row>
    <row r="18" ht="26.5" customHeight="1" spans="1:8">
      <c r="A18" s="13"/>
      <c r="B18" s="14"/>
      <c r="C18" s="14"/>
      <c r="D18" s="14"/>
      <c r="E18" s="14"/>
      <c r="F18" s="14"/>
      <c r="G18" s="14"/>
      <c r="H18" s="14"/>
    </row>
    <row r="19" ht="26.5" customHeight="1" spans="1:8">
      <c r="A19" s="13"/>
      <c r="B19" s="14"/>
      <c r="C19" s="14" t="s">
        <v>267</v>
      </c>
      <c r="D19" s="14"/>
      <c r="E19" s="15" t="s">
        <v>351</v>
      </c>
      <c r="F19" s="15"/>
      <c r="G19" s="15" t="s">
        <v>352</v>
      </c>
      <c r="H19" s="15"/>
    </row>
    <row r="20" ht="26.5" customHeight="1" spans="1:8">
      <c r="A20" s="13"/>
      <c r="B20" s="14"/>
      <c r="C20" s="14"/>
      <c r="D20" s="14"/>
      <c r="E20" s="13"/>
      <c r="F20" s="13"/>
      <c r="G20" s="13"/>
      <c r="H20" s="13"/>
    </row>
    <row r="21" ht="26.5" customHeight="1" spans="1:8">
      <c r="A21" s="13"/>
      <c r="B21" s="14"/>
      <c r="C21" s="14" t="s">
        <v>263</v>
      </c>
      <c r="D21" s="14"/>
      <c r="E21" s="15" t="s">
        <v>353</v>
      </c>
      <c r="F21" s="15"/>
      <c r="G21" s="15" t="s">
        <v>354</v>
      </c>
      <c r="H21" s="15"/>
    </row>
    <row r="22" ht="26.5" customHeight="1" spans="1:8">
      <c r="A22" s="13"/>
      <c r="B22" s="14"/>
      <c r="C22" s="14"/>
      <c r="D22" s="14"/>
      <c r="E22" s="14"/>
      <c r="F22" s="14"/>
      <c r="G22" s="14"/>
      <c r="H22" s="14"/>
    </row>
    <row r="23" ht="26.5" customHeight="1" spans="1:8">
      <c r="A23" s="13"/>
      <c r="B23" s="14" t="s">
        <v>270</v>
      </c>
      <c r="C23" s="14" t="s">
        <v>355</v>
      </c>
      <c r="D23" s="14"/>
      <c r="E23" s="15" t="s">
        <v>356</v>
      </c>
      <c r="F23" s="15"/>
      <c r="G23" s="15" t="s">
        <v>357</v>
      </c>
      <c r="H23" s="15"/>
    </row>
    <row r="24" ht="26.5" customHeight="1" spans="1:8">
      <c r="A24" s="13"/>
      <c r="B24" s="14"/>
      <c r="C24" s="14" t="s">
        <v>358</v>
      </c>
      <c r="D24" s="14"/>
      <c r="E24" s="14"/>
      <c r="F24" s="14"/>
      <c r="G24" s="14"/>
      <c r="H24" s="14"/>
    </row>
    <row r="25" ht="26.5" customHeight="1" spans="1:8">
      <c r="A25" s="13"/>
      <c r="B25" s="14"/>
      <c r="C25" s="14" t="s">
        <v>359</v>
      </c>
      <c r="D25" s="14"/>
      <c r="E25" s="14"/>
      <c r="F25" s="14"/>
      <c r="G25" s="14"/>
      <c r="H25" s="14"/>
    </row>
    <row r="26" ht="26.5" customHeight="1" spans="1:8">
      <c r="A26" s="13"/>
      <c r="B26" s="14"/>
      <c r="C26" s="14" t="s">
        <v>360</v>
      </c>
      <c r="D26" s="14"/>
      <c r="E26" s="15" t="s">
        <v>361</v>
      </c>
      <c r="F26" s="15"/>
      <c r="G26" s="15" t="s">
        <v>352</v>
      </c>
      <c r="H26" s="15"/>
    </row>
    <row r="27" ht="26.5" customHeight="1" spans="1:8">
      <c r="A27" s="13"/>
      <c r="B27" s="14" t="s">
        <v>273</v>
      </c>
      <c r="C27" s="14" t="s">
        <v>362</v>
      </c>
      <c r="D27" s="14"/>
      <c r="E27" s="15" t="s">
        <v>363</v>
      </c>
      <c r="F27" s="15"/>
      <c r="G27" s="15" t="s">
        <v>364</v>
      </c>
      <c r="H27" s="15"/>
    </row>
    <row r="28" ht="45" customHeight="1" spans="1:8">
      <c r="A28" s="16" t="s">
        <v>365</v>
      </c>
      <c r="B28" s="16"/>
      <c r="C28" s="16"/>
      <c r="D28" s="16"/>
      <c r="E28" s="16"/>
      <c r="F28" s="16"/>
      <c r="G28" s="16"/>
      <c r="H28" s="16"/>
    </row>
    <row r="29" ht="16.35" customHeight="1" spans="1:2">
      <c r="A29" s="17"/>
      <c r="B29" s="17"/>
    </row>
    <row r="30" ht="16.35" customHeight="1" spans="1:1">
      <c r="A30" s="17"/>
    </row>
    <row r="31" ht="16.35" customHeight="1" spans="1:15">
      <c r="A31" s="17"/>
      <c r="O31" s="18"/>
    </row>
    <row r="32" ht="16.35" customHeight="1" spans="1:1">
      <c r="A32" s="17"/>
    </row>
    <row r="33" ht="16.35" customHeight="1" spans="1:8">
      <c r="A33" s="17"/>
      <c r="B33" s="17"/>
      <c r="C33" s="17"/>
      <c r="D33" s="17"/>
      <c r="E33" s="17"/>
      <c r="F33" s="17"/>
      <c r="G33" s="17"/>
      <c r="H33" s="17"/>
    </row>
    <row r="34" ht="16.35" customHeight="1" spans="1:8">
      <c r="A34" s="17"/>
      <c r="B34" s="17"/>
      <c r="C34" s="17"/>
      <c r="D34" s="17"/>
      <c r="E34" s="17"/>
      <c r="F34" s="17"/>
      <c r="G34" s="17"/>
      <c r="H34" s="17"/>
    </row>
    <row r="35" ht="16.35" customHeight="1" spans="1:8">
      <c r="A35" s="17"/>
      <c r="B35" s="17"/>
      <c r="C35" s="17"/>
      <c r="D35" s="17"/>
      <c r="E35" s="17"/>
      <c r="F35" s="17"/>
      <c r="G35" s="17"/>
      <c r="H35" s="17"/>
    </row>
    <row r="36" ht="16.35" customHeight="1" spans="1:8">
      <c r="A36" s="17"/>
      <c r="B36" s="17"/>
      <c r="C36" s="17"/>
      <c r="D36" s="17"/>
      <c r="E36" s="17"/>
      <c r="F36" s="17"/>
      <c r="G36" s="17"/>
      <c r="H36" s="17"/>
    </row>
  </sheetData>
  <mergeCells count="61">
    <mergeCell ref="A2:H2"/>
    <mergeCell ref="A3:H3"/>
    <mergeCell ref="A4:C4"/>
    <mergeCell ref="D4:H4"/>
    <mergeCell ref="B5:C5"/>
    <mergeCell ref="D5:H5"/>
    <mergeCell ref="B6:C6"/>
    <mergeCell ref="D6:H6"/>
    <mergeCell ref="B7:C7"/>
    <mergeCell ref="D7:H7"/>
    <mergeCell ref="B8:C8"/>
    <mergeCell ref="D8:H8"/>
    <mergeCell ref="B9:C9"/>
    <mergeCell ref="D9:H9"/>
    <mergeCell ref="B10:C10"/>
    <mergeCell ref="D10:H10"/>
    <mergeCell ref="B13:H13"/>
    <mergeCell ref="C14:D14"/>
    <mergeCell ref="E14:F14"/>
    <mergeCell ref="G14:H14"/>
    <mergeCell ref="E15:F15"/>
    <mergeCell ref="G15:H15"/>
    <mergeCell ref="E16:F16"/>
    <mergeCell ref="G16:H16"/>
    <mergeCell ref="E17:F17"/>
    <mergeCell ref="G17:H17"/>
    <mergeCell ref="E18:F18"/>
    <mergeCell ref="G18:H18"/>
    <mergeCell ref="E19:F19"/>
    <mergeCell ref="G19:H19"/>
    <mergeCell ref="E20:F20"/>
    <mergeCell ref="G20:H20"/>
    <mergeCell ref="E21:F21"/>
    <mergeCell ref="G21:H21"/>
    <mergeCell ref="E22:F22"/>
    <mergeCell ref="G22:H22"/>
    <mergeCell ref="C23:D23"/>
    <mergeCell ref="E23:F23"/>
    <mergeCell ref="G23:H23"/>
    <mergeCell ref="C24:D24"/>
    <mergeCell ref="E24:F24"/>
    <mergeCell ref="G24:H24"/>
    <mergeCell ref="C25:D25"/>
    <mergeCell ref="E25:F25"/>
    <mergeCell ref="G25:H25"/>
    <mergeCell ref="C26:D26"/>
    <mergeCell ref="E26:F26"/>
    <mergeCell ref="G26:H26"/>
    <mergeCell ref="C27:D27"/>
    <mergeCell ref="E27:F27"/>
    <mergeCell ref="G27:H27"/>
    <mergeCell ref="A28:H28"/>
    <mergeCell ref="A5:A12"/>
    <mergeCell ref="A14:A27"/>
    <mergeCell ref="B15:B22"/>
    <mergeCell ref="B23:B26"/>
    <mergeCell ref="B11:E12"/>
    <mergeCell ref="C15:D16"/>
    <mergeCell ref="C17:D18"/>
    <mergeCell ref="C19:D20"/>
    <mergeCell ref="C21:D22"/>
  </mergeCells>
  <printOptions horizontalCentered="1"/>
  <pageMargins left="1.37777777777778" right="0.984027777777778" top="0.590277777777778" bottom="0.590277777777778" header="0" footer="0"/>
  <pageSetup paperSize="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36" activePane="bottomLeft" state="frozen"/>
      <selection/>
      <selection pane="bottomLeft" activeCell="E6" sqref="E6:E40"/>
    </sheetView>
  </sheetViews>
  <sheetFormatPr defaultColWidth="10" defaultRowHeight="14.4" outlineLevelCol="5"/>
  <cols>
    <col min="1" max="1" width="1.53703703703704" style="53" customWidth="1"/>
    <col min="2" max="2" width="42.6296296296296" style="53" customWidth="1"/>
    <col min="3" max="3" width="16.6296296296296" style="53" customWidth="1"/>
    <col min="4" max="4" width="42.6296296296296" style="53" customWidth="1"/>
    <col min="5" max="5" width="16.6296296296296" style="53" customWidth="1"/>
    <col min="6" max="6" width="1.53703703703704" style="53" customWidth="1"/>
    <col min="7" max="11" width="9.76851851851852" style="53" customWidth="1"/>
    <col min="12" max="16384" width="10" style="53"/>
  </cols>
  <sheetData>
    <row r="1" s="114" customFormat="1" ht="25" customHeight="1" spans="1:6">
      <c r="A1" s="115"/>
      <c r="B1" s="2" t="s">
        <v>1</v>
      </c>
      <c r="D1" s="2"/>
      <c r="E1" s="2"/>
      <c r="F1" s="116" t="s">
        <v>2</v>
      </c>
    </row>
    <row r="2" ht="22.8" customHeight="1" spans="1:6">
      <c r="A2" s="103"/>
      <c r="B2" s="104" t="s">
        <v>3</v>
      </c>
      <c r="C2" s="104"/>
      <c r="D2" s="104"/>
      <c r="E2" s="104"/>
      <c r="F2" s="82"/>
    </row>
    <row r="3" ht="19.55" customHeight="1" spans="1:6">
      <c r="A3" s="103"/>
      <c r="B3" s="60" t="s">
        <v>4</v>
      </c>
      <c r="D3" s="55"/>
      <c r="E3" s="117" t="s">
        <v>5</v>
      </c>
      <c r="F3" s="82"/>
    </row>
    <row r="4" ht="26" customHeight="1" spans="1:6">
      <c r="A4" s="103"/>
      <c r="B4" s="37" t="s">
        <v>6</v>
      </c>
      <c r="C4" s="37"/>
      <c r="D4" s="37" t="s">
        <v>7</v>
      </c>
      <c r="E4" s="37"/>
      <c r="F4" s="82"/>
    </row>
    <row r="5" ht="26" customHeight="1" spans="1:6">
      <c r="A5" s="103"/>
      <c r="B5" s="37" t="s">
        <v>8</v>
      </c>
      <c r="C5" s="37" t="s">
        <v>9</v>
      </c>
      <c r="D5" s="37" t="s">
        <v>8</v>
      </c>
      <c r="E5" s="37" t="s">
        <v>9</v>
      </c>
      <c r="F5" s="82"/>
    </row>
    <row r="6" ht="26" customHeight="1" spans="1:6">
      <c r="A6" s="57"/>
      <c r="B6" s="41" t="s">
        <v>10</v>
      </c>
      <c r="C6" s="42">
        <v>3177.61</v>
      </c>
      <c r="D6" s="41" t="s">
        <v>11</v>
      </c>
      <c r="E6" s="42">
        <v>144.02</v>
      </c>
      <c r="F6" s="65"/>
    </row>
    <row r="7" ht="26" customHeight="1" spans="1:6">
      <c r="A7" s="57"/>
      <c r="B7" s="41" t="s">
        <v>12</v>
      </c>
      <c r="C7" s="42"/>
      <c r="D7" s="41" t="s">
        <v>13</v>
      </c>
      <c r="E7" s="42"/>
      <c r="F7" s="65"/>
    </row>
    <row r="8" ht="26" customHeight="1" spans="1:6">
      <c r="A8" s="57"/>
      <c r="B8" s="41" t="s">
        <v>14</v>
      </c>
      <c r="C8" s="42"/>
      <c r="D8" s="41" t="s">
        <v>15</v>
      </c>
      <c r="E8" s="42"/>
      <c r="F8" s="65"/>
    </row>
    <row r="9" ht="26" customHeight="1" spans="1:6">
      <c r="A9" s="57"/>
      <c r="B9" s="41" t="s">
        <v>16</v>
      </c>
      <c r="C9" s="42"/>
      <c r="D9" s="41" t="s">
        <v>17</v>
      </c>
      <c r="E9" s="42"/>
      <c r="F9" s="65"/>
    </row>
    <row r="10" ht="26" customHeight="1" spans="1:6">
      <c r="A10" s="57"/>
      <c r="B10" s="41" t="s">
        <v>18</v>
      </c>
      <c r="C10" s="42"/>
      <c r="D10" s="41" t="s">
        <v>19</v>
      </c>
      <c r="E10" s="42"/>
      <c r="F10" s="65"/>
    </row>
    <row r="11" ht="26" customHeight="1" spans="1:6">
      <c r="A11" s="57"/>
      <c r="B11" s="41" t="s">
        <v>20</v>
      </c>
      <c r="C11" s="42"/>
      <c r="D11" s="41" t="s">
        <v>21</v>
      </c>
      <c r="E11" s="42"/>
      <c r="F11" s="65"/>
    </row>
    <row r="12" ht="26" customHeight="1" spans="1:6">
      <c r="A12" s="57"/>
      <c r="B12" s="41" t="s">
        <v>22</v>
      </c>
      <c r="C12" s="42"/>
      <c r="D12" s="41" t="s">
        <v>23</v>
      </c>
      <c r="E12" s="42"/>
      <c r="F12" s="65"/>
    </row>
    <row r="13" ht="26" customHeight="1" spans="1:6">
      <c r="A13" s="57"/>
      <c r="B13" s="41" t="s">
        <v>22</v>
      </c>
      <c r="C13" s="42"/>
      <c r="D13" s="41" t="s">
        <v>24</v>
      </c>
      <c r="E13" s="42">
        <v>23.32</v>
      </c>
      <c r="F13" s="65"/>
    </row>
    <row r="14" ht="26" customHeight="1" spans="1:6">
      <c r="A14" s="57"/>
      <c r="B14" s="41" t="s">
        <v>22</v>
      </c>
      <c r="C14" s="42"/>
      <c r="D14" s="41" t="s">
        <v>25</v>
      </c>
      <c r="E14" s="42"/>
      <c r="F14" s="65"/>
    </row>
    <row r="15" ht="26" customHeight="1" spans="1:6">
      <c r="A15" s="57"/>
      <c r="B15" s="41" t="s">
        <v>22</v>
      </c>
      <c r="C15" s="42"/>
      <c r="D15" s="41" t="s">
        <v>26</v>
      </c>
      <c r="E15" s="42">
        <v>4.81</v>
      </c>
      <c r="F15" s="65"/>
    </row>
    <row r="16" ht="26" customHeight="1" spans="1:6">
      <c r="A16" s="57"/>
      <c r="B16" s="41" t="s">
        <v>22</v>
      </c>
      <c r="C16" s="42"/>
      <c r="D16" s="41" t="s">
        <v>27</v>
      </c>
      <c r="E16" s="42"/>
      <c r="F16" s="65"/>
    </row>
    <row r="17" ht="26" customHeight="1" spans="1:6">
      <c r="A17" s="57"/>
      <c r="B17" s="41" t="s">
        <v>22</v>
      </c>
      <c r="C17" s="42"/>
      <c r="D17" s="41" t="s">
        <v>28</v>
      </c>
      <c r="E17" s="42"/>
      <c r="F17" s="65"/>
    </row>
    <row r="18" ht="26" customHeight="1" spans="1:6">
      <c r="A18" s="57"/>
      <c r="B18" s="41" t="s">
        <v>22</v>
      </c>
      <c r="C18" s="42"/>
      <c r="D18" s="41" t="s">
        <v>29</v>
      </c>
      <c r="E18" s="42"/>
      <c r="F18" s="65"/>
    </row>
    <row r="19" ht="26" customHeight="1" spans="1:6">
      <c r="A19" s="57"/>
      <c r="B19" s="41" t="s">
        <v>22</v>
      </c>
      <c r="C19" s="42"/>
      <c r="D19" s="41" t="s">
        <v>30</v>
      </c>
      <c r="E19" s="42"/>
      <c r="F19" s="65"/>
    </row>
    <row r="20" ht="26" customHeight="1" spans="1:6">
      <c r="A20" s="57"/>
      <c r="B20" s="41" t="s">
        <v>22</v>
      </c>
      <c r="C20" s="42"/>
      <c r="D20" s="41" t="s">
        <v>31</v>
      </c>
      <c r="E20" s="42"/>
      <c r="F20" s="65"/>
    </row>
    <row r="21" ht="26" customHeight="1" spans="1:6">
      <c r="A21" s="57"/>
      <c r="B21" s="41" t="s">
        <v>22</v>
      </c>
      <c r="C21" s="42"/>
      <c r="D21" s="41" t="s">
        <v>32</v>
      </c>
      <c r="E21" s="42">
        <v>3000</v>
      </c>
      <c r="F21" s="65"/>
    </row>
    <row r="22" ht="26" customHeight="1" spans="1:6">
      <c r="A22" s="57"/>
      <c r="B22" s="41" t="s">
        <v>22</v>
      </c>
      <c r="C22" s="42"/>
      <c r="D22" s="41" t="s">
        <v>33</v>
      </c>
      <c r="E22" s="42"/>
      <c r="F22" s="65"/>
    </row>
    <row r="23" ht="26" customHeight="1" spans="1:6">
      <c r="A23" s="57"/>
      <c r="B23" s="41" t="s">
        <v>22</v>
      </c>
      <c r="C23" s="42"/>
      <c r="D23" s="41" t="s">
        <v>34</v>
      </c>
      <c r="E23" s="42"/>
      <c r="F23" s="65"/>
    </row>
    <row r="24" ht="26" customHeight="1" spans="1:6">
      <c r="A24" s="57"/>
      <c r="B24" s="41" t="s">
        <v>22</v>
      </c>
      <c r="C24" s="42"/>
      <c r="D24" s="41" t="s">
        <v>35</v>
      </c>
      <c r="E24" s="42"/>
      <c r="F24" s="65"/>
    </row>
    <row r="25" ht="26" customHeight="1" spans="1:6">
      <c r="A25" s="57"/>
      <c r="B25" s="41" t="s">
        <v>22</v>
      </c>
      <c r="C25" s="42"/>
      <c r="D25" s="41" t="s">
        <v>36</v>
      </c>
      <c r="E25" s="42">
        <v>5.46</v>
      </c>
      <c r="F25" s="65"/>
    </row>
    <row r="26" ht="26" customHeight="1" spans="1:6">
      <c r="A26" s="57"/>
      <c r="B26" s="41" t="s">
        <v>22</v>
      </c>
      <c r="C26" s="42"/>
      <c r="D26" s="41" t="s">
        <v>37</v>
      </c>
      <c r="E26" s="42"/>
      <c r="F26" s="65"/>
    </row>
    <row r="27" ht="26" customHeight="1" spans="1:6">
      <c r="A27" s="57"/>
      <c r="B27" s="41" t="s">
        <v>22</v>
      </c>
      <c r="C27" s="42"/>
      <c r="D27" s="41" t="s">
        <v>38</v>
      </c>
      <c r="E27" s="42"/>
      <c r="F27" s="65"/>
    </row>
    <row r="28" ht="26" customHeight="1" spans="1:6">
      <c r="A28" s="57"/>
      <c r="B28" s="41" t="s">
        <v>22</v>
      </c>
      <c r="C28" s="42"/>
      <c r="D28" s="41" t="s">
        <v>39</v>
      </c>
      <c r="E28" s="42"/>
      <c r="F28" s="65"/>
    </row>
    <row r="29" ht="26" customHeight="1" spans="1:6">
      <c r="A29" s="57"/>
      <c r="B29" s="41" t="s">
        <v>22</v>
      </c>
      <c r="C29" s="42"/>
      <c r="D29" s="41" t="s">
        <v>40</v>
      </c>
      <c r="E29" s="42"/>
      <c r="F29" s="65"/>
    </row>
    <row r="30" ht="26" customHeight="1" spans="1:6">
      <c r="A30" s="57"/>
      <c r="B30" s="41" t="s">
        <v>22</v>
      </c>
      <c r="C30" s="42"/>
      <c r="D30" s="41" t="s">
        <v>41</v>
      </c>
      <c r="E30" s="42"/>
      <c r="F30" s="65"/>
    </row>
    <row r="31" ht="26" customHeight="1" spans="1:6">
      <c r="A31" s="57"/>
      <c r="B31" s="41" t="s">
        <v>22</v>
      </c>
      <c r="C31" s="42"/>
      <c r="D31" s="41" t="s">
        <v>42</v>
      </c>
      <c r="E31" s="42"/>
      <c r="F31" s="65"/>
    </row>
    <row r="32" ht="26" customHeight="1" spans="1:6">
      <c r="A32" s="57"/>
      <c r="B32" s="41" t="s">
        <v>22</v>
      </c>
      <c r="C32" s="42"/>
      <c r="D32" s="41" t="s">
        <v>43</v>
      </c>
      <c r="E32" s="42"/>
      <c r="F32" s="65"/>
    </row>
    <row r="33" ht="26" customHeight="1" spans="1:6">
      <c r="A33" s="57"/>
      <c r="B33" s="41" t="s">
        <v>22</v>
      </c>
      <c r="C33" s="42"/>
      <c r="D33" s="41" t="s">
        <v>44</v>
      </c>
      <c r="E33" s="42"/>
      <c r="F33" s="65"/>
    </row>
    <row r="34" ht="26" customHeight="1" spans="1:6">
      <c r="A34" s="57"/>
      <c r="B34" s="41" t="s">
        <v>22</v>
      </c>
      <c r="C34" s="42"/>
      <c r="D34" s="41" t="s">
        <v>45</v>
      </c>
      <c r="E34" s="42"/>
      <c r="F34" s="65"/>
    </row>
    <row r="35" ht="26" customHeight="1" spans="1:6">
      <c r="A35" s="57"/>
      <c r="B35" s="41" t="s">
        <v>22</v>
      </c>
      <c r="C35" s="42"/>
      <c r="D35" s="41" t="s">
        <v>46</v>
      </c>
      <c r="E35" s="42"/>
      <c r="F35" s="65"/>
    </row>
    <row r="36" ht="26" customHeight="1" spans="1:6">
      <c r="A36" s="66"/>
      <c r="B36" s="37" t="s">
        <v>47</v>
      </c>
      <c r="C36" s="40">
        <f>SUM(C6:C35)</f>
        <v>3177.61</v>
      </c>
      <c r="D36" s="37" t="s">
        <v>48</v>
      </c>
      <c r="E36" s="40">
        <f>SUM(E6:E35)</f>
        <v>3177.61</v>
      </c>
      <c r="F36" s="67"/>
    </row>
    <row r="37" ht="26" customHeight="1" spans="1:6">
      <c r="A37" s="57"/>
      <c r="B37" s="41" t="s">
        <v>49</v>
      </c>
      <c r="C37" s="42"/>
      <c r="D37" s="41" t="s">
        <v>50</v>
      </c>
      <c r="E37" s="42"/>
      <c r="F37" s="118"/>
    </row>
    <row r="38" ht="26" customHeight="1" spans="1:6">
      <c r="A38" s="119"/>
      <c r="B38" s="41" t="s">
        <v>51</v>
      </c>
      <c r="C38" s="42"/>
      <c r="D38" s="41" t="s">
        <v>52</v>
      </c>
      <c r="E38" s="42"/>
      <c r="F38" s="118"/>
    </row>
    <row r="39" ht="26" customHeight="1" spans="1:6">
      <c r="A39" s="119"/>
      <c r="B39" s="120"/>
      <c r="C39" s="121"/>
      <c r="D39" s="41" t="s">
        <v>53</v>
      </c>
      <c r="E39" s="42"/>
      <c r="F39" s="118"/>
    </row>
    <row r="40" ht="26" customHeight="1" spans="1:6">
      <c r="A40" s="122"/>
      <c r="B40" s="37" t="s">
        <v>54</v>
      </c>
      <c r="C40" s="40">
        <f>C36+C37+C38</f>
        <v>3177.61</v>
      </c>
      <c r="D40" s="37" t="s">
        <v>55</v>
      </c>
      <c r="E40" s="40">
        <f>E36+E37+E39</f>
        <v>3177.61</v>
      </c>
      <c r="F40" s="123"/>
    </row>
    <row r="41" ht="9.75" customHeight="1" spans="1:6">
      <c r="A41" s="107"/>
      <c r="B41" s="107"/>
      <c r="C41" s="124"/>
      <c r="D41" s="124"/>
      <c r="E41" s="107"/>
      <c r="F41" s="108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984027777777778" bottom="0.984027777777778" header="0" footer="0"/>
  <pageSetup paperSize="9" scale="64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workbookViewId="0">
      <pane ySplit="6" topLeftCell="A7" activePane="bottomLeft" state="frozen"/>
      <selection/>
      <selection pane="bottomLeft" activeCell="B8" sqref="B8"/>
    </sheetView>
  </sheetViews>
  <sheetFormatPr defaultColWidth="10" defaultRowHeight="14.4"/>
  <cols>
    <col min="1" max="1" width="1.53703703703704" style="53" customWidth="1"/>
    <col min="2" max="2" width="16.8240740740741" style="53" customWidth="1"/>
    <col min="3" max="3" width="31.787037037037" style="53" customWidth="1"/>
    <col min="4" max="14" width="13" style="53" customWidth="1"/>
    <col min="15" max="15" width="1.53703703703704" style="53" customWidth="1"/>
    <col min="16" max="16" width="9.76851851851852" style="53" customWidth="1"/>
    <col min="17" max="16384" width="10" style="53"/>
  </cols>
  <sheetData>
    <row r="1" ht="25" customHeight="1" spans="1:15">
      <c r="A1" s="54"/>
      <c r="B1" s="2" t="s">
        <v>56</v>
      </c>
      <c r="C1" s="55"/>
      <c r="D1" s="111"/>
      <c r="E1" s="111"/>
      <c r="F1" s="111"/>
      <c r="G1" s="55"/>
      <c r="H1" s="55"/>
      <c r="I1" s="55"/>
      <c r="L1" s="55"/>
      <c r="M1" s="55"/>
      <c r="N1" s="56" t="s">
        <v>57</v>
      </c>
      <c r="O1" s="57"/>
    </row>
    <row r="2" ht="22.8" customHeight="1" spans="1:15">
      <c r="A2" s="54"/>
      <c r="B2" s="58" t="s">
        <v>58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7" t="s">
        <v>2</v>
      </c>
    </row>
    <row r="3" ht="19.55" customHeight="1" spans="1:15">
      <c r="A3" s="59"/>
      <c r="B3" s="60" t="s">
        <v>4</v>
      </c>
      <c r="C3" s="60"/>
      <c r="D3" s="59"/>
      <c r="E3" s="59"/>
      <c r="F3" s="94"/>
      <c r="G3" s="59"/>
      <c r="H3" s="94"/>
      <c r="I3" s="94"/>
      <c r="J3" s="94"/>
      <c r="K3" s="94"/>
      <c r="L3" s="94"/>
      <c r="M3" s="94"/>
      <c r="N3" s="61" t="s">
        <v>5</v>
      </c>
      <c r="O3" s="62"/>
    </row>
    <row r="4" ht="24.4" customHeight="1" spans="1:15">
      <c r="A4" s="63"/>
      <c r="B4" s="52" t="s">
        <v>8</v>
      </c>
      <c r="C4" s="52"/>
      <c r="D4" s="52" t="s">
        <v>59</v>
      </c>
      <c r="E4" s="52" t="s">
        <v>60</v>
      </c>
      <c r="F4" s="52" t="s">
        <v>61</v>
      </c>
      <c r="G4" s="52" t="s">
        <v>62</v>
      </c>
      <c r="H4" s="52" t="s">
        <v>63</v>
      </c>
      <c r="I4" s="52" t="s">
        <v>64</v>
      </c>
      <c r="J4" s="52" t="s">
        <v>65</v>
      </c>
      <c r="K4" s="52" t="s">
        <v>66</v>
      </c>
      <c r="L4" s="52" t="s">
        <v>67</v>
      </c>
      <c r="M4" s="52" t="s">
        <v>68</v>
      </c>
      <c r="N4" s="52" t="s">
        <v>69</v>
      </c>
      <c r="O4" s="65"/>
    </row>
    <row r="5" ht="24.4" customHeight="1" spans="1:15">
      <c r="A5" s="63"/>
      <c r="B5" s="52" t="s">
        <v>70</v>
      </c>
      <c r="C5" s="52" t="s">
        <v>71</v>
      </c>
      <c r="D5" s="52"/>
      <c r="E5" s="52"/>
      <c r="F5" s="52"/>
      <c r="G5" s="52"/>
      <c r="H5" s="52"/>
      <c r="I5" s="52"/>
      <c r="J5" s="52"/>
      <c r="K5" s="52"/>
      <c r="L5" s="52"/>
      <c r="M5" s="52"/>
      <c r="N5" s="52"/>
      <c r="O5" s="65"/>
    </row>
    <row r="6" ht="24.4" customHeight="1" spans="1:15">
      <c r="A6" s="63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65"/>
    </row>
    <row r="7" ht="27" customHeight="1" spans="1:15">
      <c r="A7" s="66"/>
      <c r="B7" s="37"/>
      <c r="C7" s="37" t="s">
        <v>72</v>
      </c>
      <c r="D7" s="40"/>
      <c r="E7" s="40"/>
      <c r="F7" s="40"/>
      <c r="G7" s="40"/>
      <c r="H7" s="40"/>
      <c r="I7" s="40"/>
      <c r="J7" s="40"/>
      <c r="K7" s="40"/>
      <c r="L7" s="40"/>
      <c r="M7" s="40"/>
      <c r="N7" s="40"/>
      <c r="O7" s="67"/>
    </row>
    <row r="8" ht="27" customHeight="1" spans="1:15">
      <c r="A8" s="66"/>
      <c r="B8" s="37">
        <v>327001</v>
      </c>
      <c r="C8" s="37"/>
      <c r="D8" s="40">
        <f>SUM(E8:N8)</f>
        <v>3177.61</v>
      </c>
      <c r="E8" s="40"/>
      <c r="F8" s="40">
        <v>3177.61</v>
      </c>
      <c r="G8" s="40"/>
      <c r="H8" s="40"/>
      <c r="I8" s="40"/>
      <c r="J8" s="40"/>
      <c r="K8" s="40"/>
      <c r="L8" s="40"/>
      <c r="M8" s="40"/>
      <c r="N8" s="40"/>
      <c r="O8" s="67"/>
    </row>
    <row r="9" ht="27" customHeight="1" spans="1:15">
      <c r="A9" s="66"/>
      <c r="B9" s="37"/>
      <c r="C9" s="37"/>
      <c r="D9" s="40"/>
      <c r="E9" s="40"/>
      <c r="F9" s="40"/>
      <c r="G9" s="40"/>
      <c r="H9" s="40"/>
      <c r="I9" s="40"/>
      <c r="J9" s="40"/>
      <c r="K9" s="40"/>
      <c r="L9" s="40"/>
      <c r="M9" s="40"/>
      <c r="N9" s="40"/>
      <c r="O9" s="67"/>
    </row>
    <row r="10" ht="27" customHeight="1" spans="1:15">
      <c r="A10" s="66"/>
      <c r="B10" s="37"/>
      <c r="C10" s="37"/>
      <c r="D10" s="40"/>
      <c r="E10" s="40"/>
      <c r="F10" s="40"/>
      <c r="G10" s="40"/>
      <c r="H10" s="40"/>
      <c r="I10" s="40"/>
      <c r="J10" s="40"/>
      <c r="K10" s="40"/>
      <c r="L10" s="40"/>
      <c r="M10" s="40"/>
      <c r="N10" s="40"/>
      <c r="O10" s="67"/>
    </row>
    <row r="11" ht="27" customHeight="1" spans="1:15">
      <c r="A11" s="66"/>
      <c r="B11" s="37"/>
      <c r="C11" s="37"/>
      <c r="D11" s="40"/>
      <c r="E11" s="40"/>
      <c r="F11" s="40"/>
      <c r="G11" s="40"/>
      <c r="H11" s="40"/>
      <c r="I11" s="40"/>
      <c r="J11" s="40"/>
      <c r="K11" s="40"/>
      <c r="L11" s="40"/>
      <c r="M11" s="40"/>
      <c r="N11" s="40"/>
      <c r="O11" s="67"/>
    </row>
    <row r="12" ht="27" customHeight="1" spans="1:15">
      <c r="A12" s="66"/>
      <c r="B12" s="37"/>
      <c r="C12" s="37"/>
      <c r="D12" s="40"/>
      <c r="E12" s="40"/>
      <c r="F12" s="40"/>
      <c r="G12" s="40"/>
      <c r="H12" s="40"/>
      <c r="I12" s="40"/>
      <c r="J12" s="40"/>
      <c r="K12" s="40"/>
      <c r="L12" s="40"/>
      <c r="M12" s="40"/>
      <c r="N12" s="40"/>
      <c r="O12" s="67"/>
    </row>
    <row r="13" ht="27" customHeight="1" spans="1:15">
      <c r="A13" s="66"/>
      <c r="B13" s="37"/>
      <c r="C13" s="37"/>
      <c r="D13" s="40"/>
      <c r="E13" s="40"/>
      <c r="F13" s="40"/>
      <c r="G13" s="40"/>
      <c r="H13" s="40"/>
      <c r="I13" s="40"/>
      <c r="J13" s="40"/>
      <c r="K13" s="40"/>
      <c r="L13" s="40"/>
      <c r="M13" s="40"/>
      <c r="N13" s="40"/>
      <c r="O13" s="67"/>
    </row>
    <row r="14" ht="27" customHeight="1" spans="1:15">
      <c r="A14" s="66"/>
      <c r="B14" s="37"/>
      <c r="C14" s="37"/>
      <c r="D14" s="40"/>
      <c r="E14" s="40"/>
      <c r="F14" s="40"/>
      <c r="G14" s="40"/>
      <c r="H14" s="40"/>
      <c r="I14" s="40"/>
      <c r="J14" s="40"/>
      <c r="K14" s="40"/>
      <c r="L14" s="40"/>
      <c r="M14" s="40"/>
      <c r="N14" s="40"/>
      <c r="O14" s="67"/>
    </row>
    <row r="15" ht="27" customHeight="1" spans="1:15">
      <c r="A15" s="66"/>
      <c r="B15" s="37"/>
      <c r="C15" s="37"/>
      <c r="D15" s="40"/>
      <c r="E15" s="40"/>
      <c r="F15" s="40"/>
      <c r="G15" s="40"/>
      <c r="H15" s="40"/>
      <c r="I15" s="40"/>
      <c r="J15" s="40"/>
      <c r="K15" s="40"/>
      <c r="L15" s="40"/>
      <c r="M15" s="40"/>
      <c r="N15" s="40"/>
      <c r="O15" s="67"/>
    </row>
    <row r="16" ht="27" customHeight="1" spans="1:15">
      <c r="A16" s="66"/>
      <c r="B16" s="37"/>
      <c r="C16" s="37"/>
      <c r="D16" s="40"/>
      <c r="E16" s="40"/>
      <c r="F16" s="40"/>
      <c r="G16" s="40"/>
      <c r="H16" s="40"/>
      <c r="I16" s="40"/>
      <c r="J16" s="40"/>
      <c r="K16" s="40"/>
      <c r="L16" s="40"/>
      <c r="M16" s="40"/>
      <c r="N16" s="40"/>
      <c r="O16" s="67"/>
    </row>
    <row r="17" ht="27" customHeight="1" spans="1:15">
      <c r="A17" s="66"/>
      <c r="B17" s="37"/>
      <c r="C17" s="37"/>
      <c r="D17" s="40"/>
      <c r="E17" s="40"/>
      <c r="F17" s="40"/>
      <c r="G17" s="40"/>
      <c r="H17" s="40"/>
      <c r="I17" s="40"/>
      <c r="J17" s="40"/>
      <c r="K17" s="40"/>
      <c r="L17" s="40"/>
      <c r="M17" s="40"/>
      <c r="N17" s="40"/>
      <c r="O17" s="67"/>
    </row>
    <row r="18" ht="27" customHeight="1" spans="1:15">
      <c r="A18" s="66"/>
      <c r="B18" s="37"/>
      <c r="C18" s="37"/>
      <c r="D18" s="40"/>
      <c r="E18" s="40"/>
      <c r="F18" s="40"/>
      <c r="G18" s="40"/>
      <c r="H18" s="40"/>
      <c r="I18" s="40"/>
      <c r="J18" s="40"/>
      <c r="K18" s="40"/>
      <c r="L18" s="40"/>
      <c r="M18" s="40"/>
      <c r="N18" s="40"/>
      <c r="O18" s="67"/>
    </row>
    <row r="19" ht="27" customHeight="1" spans="1:15">
      <c r="A19" s="66"/>
      <c r="B19" s="37"/>
      <c r="C19" s="37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67"/>
    </row>
    <row r="20" ht="27" customHeight="1" spans="1:15">
      <c r="A20" s="66"/>
      <c r="B20" s="37"/>
      <c r="C20" s="37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67"/>
    </row>
    <row r="21" ht="27" customHeight="1" spans="1:15">
      <c r="A21" s="63"/>
      <c r="B21" s="41"/>
      <c r="C21" s="41" t="s">
        <v>22</v>
      </c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64"/>
    </row>
    <row r="22" ht="27" customHeight="1" spans="1:15">
      <c r="A22" s="63"/>
      <c r="B22" s="41"/>
      <c r="C22" s="41" t="s">
        <v>22</v>
      </c>
      <c r="D22" s="42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64"/>
    </row>
    <row r="23" ht="9.75" customHeight="1" spans="1:15">
      <c r="A23" s="69"/>
      <c r="B23" s="69"/>
      <c r="C23" s="69"/>
      <c r="D23" s="69"/>
      <c r="E23" s="69"/>
      <c r="F23" s="69"/>
      <c r="G23" s="69"/>
      <c r="H23" s="69"/>
      <c r="I23" s="69"/>
      <c r="J23" s="69"/>
      <c r="K23" s="69"/>
      <c r="L23" s="69"/>
      <c r="M23" s="69"/>
      <c r="N23" s="70"/>
      <c r="O23" s="71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rintOptions horizontalCentered="1"/>
  <pageMargins left="0.590277777777778" right="0.590277777777778" top="1.37777777777778" bottom="0.984027777777778" header="0" footer="0"/>
  <pageSetup paperSize="9" scale="7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26"/>
  <sheetViews>
    <sheetView workbookViewId="0">
      <pane ySplit="6" topLeftCell="A7" activePane="bottomLeft" state="frozen"/>
      <selection/>
      <selection pane="bottomLeft" activeCell="F30" sqref="F30"/>
    </sheetView>
  </sheetViews>
  <sheetFormatPr defaultColWidth="10" defaultRowHeight="14.4"/>
  <cols>
    <col min="1" max="1" width="1.53703703703704" style="53" customWidth="1"/>
    <col min="2" max="4" width="6.15740740740741" style="53" customWidth="1"/>
    <col min="5" max="5" width="16.8240740740741" style="53" customWidth="1"/>
    <col min="6" max="6" width="41.0277777777778" style="53" customWidth="1"/>
    <col min="7" max="10" width="16.4166666666667" style="53" customWidth="1"/>
    <col min="11" max="11" width="22.9351851851852" style="53" customWidth="1"/>
    <col min="12" max="12" width="1.53703703703704" style="53" customWidth="1"/>
    <col min="13" max="14" width="9.76851851851852" style="53" customWidth="1"/>
    <col min="15" max="16384" width="10" style="53"/>
  </cols>
  <sheetData>
    <row r="1" ht="25" customHeight="1" spans="1:12">
      <c r="A1" s="54"/>
      <c r="B1" s="2" t="s">
        <v>73</v>
      </c>
      <c r="C1" s="2"/>
      <c r="D1" s="2"/>
      <c r="E1" s="55"/>
      <c r="F1" s="55"/>
      <c r="G1" s="111"/>
      <c r="H1" s="111"/>
      <c r="I1" s="111"/>
      <c r="J1" s="111"/>
      <c r="K1" s="56" t="s">
        <v>74</v>
      </c>
      <c r="L1" s="57"/>
    </row>
    <row r="2" ht="22.8" customHeight="1" spans="1:12">
      <c r="A2" s="54"/>
      <c r="B2" s="58" t="s">
        <v>75</v>
      </c>
      <c r="C2" s="58"/>
      <c r="D2" s="58"/>
      <c r="E2" s="58"/>
      <c r="F2" s="58"/>
      <c r="G2" s="58"/>
      <c r="H2" s="58"/>
      <c r="I2" s="58"/>
      <c r="J2" s="58"/>
      <c r="K2" s="58"/>
      <c r="L2" s="57" t="s">
        <v>2</v>
      </c>
    </row>
    <row r="3" ht="19.55" customHeight="1" spans="1:12">
      <c r="A3" s="59"/>
      <c r="B3" s="60" t="s">
        <v>4</v>
      </c>
      <c r="C3" s="60"/>
      <c r="D3" s="60"/>
      <c r="E3" s="60"/>
      <c r="F3" s="60"/>
      <c r="G3" s="59"/>
      <c r="H3" s="59"/>
      <c r="I3" s="94"/>
      <c r="J3" s="94"/>
      <c r="K3" s="61" t="s">
        <v>5</v>
      </c>
      <c r="L3" s="62"/>
    </row>
    <row r="4" ht="24.4" customHeight="1" spans="1:12">
      <c r="A4" s="57"/>
      <c r="B4" s="37" t="s">
        <v>8</v>
      </c>
      <c r="C4" s="37"/>
      <c r="D4" s="37"/>
      <c r="E4" s="37"/>
      <c r="F4" s="37"/>
      <c r="G4" s="37" t="s">
        <v>59</v>
      </c>
      <c r="H4" s="37" t="s">
        <v>76</v>
      </c>
      <c r="I4" s="37" t="s">
        <v>77</v>
      </c>
      <c r="J4" s="37" t="s">
        <v>78</v>
      </c>
      <c r="K4" s="37" t="s">
        <v>79</v>
      </c>
      <c r="L4" s="64"/>
    </row>
    <row r="5" ht="24.4" customHeight="1" spans="1:12">
      <c r="A5" s="63"/>
      <c r="B5" s="37" t="s">
        <v>80</v>
      </c>
      <c r="C5" s="37"/>
      <c r="D5" s="37"/>
      <c r="E5" s="37" t="s">
        <v>70</v>
      </c>
      <c r="F5" s="37" t="s">
        <v>71</v>
      </c>
      <c r="G5" s="37"/>
      <c r="H5" s="37"/>
      <c r="I5" s="37"/>
      <c r="J5" s="37"/>
      <c r="K5" s="37"/>
      <c r="L5" s="64"/>
    </row>
    <row r="6" ht="24.4" customHeight="1" spans="1:12">
      <c r="A6" s="63"/>
      <c r="B6" s="37" t="s">
        <v>81</v>
      </c>
      <c r="C6" s="37" t="s">
        <v>82</v>
      </c>
      <c r="D6" s="37" t="s">
        <v>83</v>
      </c>
      <c r="E6" s="37"/>
      <c r="F6" s="37"/>
      <c r="G6" s="37"/>
      <c r="H6" s="37"/>
      <c r="I6" s="37"/>
      <c r="J6" s="37"/>
      <c r="K6" s="37"/>
      <c r="L6" s="65"/>
    </row>
    <row r="7" ht="27" customHeight="1" spans="1:12">
      <c r="A7" s="66"/>
      <c r="B7" s="37"/>
      <c r="C7" s="37"/>
      <c r="D7" s="37"/>
      <c r="E7" s="37"/>
      <c r="F7" s="37" t="s">
        <v>72</v>
      </c>
      <c r="G7" s="40">
        <f t="shared" ref="G7:J7" si="0">G8+G13+G17+G20+G24</f>
        <v>3177.61</v>
      </c>
      <c r="H7" s="40">
        <f t="shared" si="0"/>
        <v>140.11</v>
      </c>
      <c r="I7" s="40">
        <f t="shared" si="0"/>
        <v>3037.5</v>
      </c>
      <c r="J7" s="40">
        <f t="shared" si="0"/>
        <v>0</v>
      </c>
      <c r="K7" s="40"/>
      <c r="L7" s="67"/>
    </row>
    <row r="8" ht="27" customHeight="1" spans="1:12">
      <c r="A8" s="66"/>
      <c r="B8" s="77" t="s">
        <v>84</v>
      </c>
      <c r="C8" s="77"/>
      <c r="D8" s="77"/>
      <c r="E8" s="37">
        <v>327001</v>
      </c>
      <c r="F8" s="84" t="s">
        <v>85</v>
      </c>
      <c r="G8" s="40">
        <f t="shared" ref="G8:G26" si="1">SUM(H8:K8)</f>
        <v>144.02</v>
      </c>
      <c r="H8" s="78">
        <v>106.52</v>
      </c>
      <c r="I8" s="78">
        <v>37.5</v>
      </c>
      <c r="J8" s="78">
        <v>0</v>
      </c>
      <c r="K8" s="40"/>
      <c r="L8" s="67"/>
    </row>
    <row r="9" ht="27" customHeight="1" spans="1:12">
      <c r="A9" s="66"/>
      <c r="B9" s="77"/>
      <c r="C9" s="77" t="s">
        <v>86</v>
      </c>
      <c r="D9" s="77"/>
      <c r="E9" s="37">
        <v>327001</v>
      </c>
      <c r="F9" s="84" t="s">
        <v>87</v>
      </c>
      <c r="G9" s="40">
        <f t="shared" si="1"/>
        <v>144.02</v>
      </c>
      <c r="H9" s="78">
        <v>106.52</v>
      </c>
      <c r="I9" s="78">
        <v>37.5</v>
      </c>
      <c r="J9" s="78">
        <v>0</v>
      </c>
      <c r="K9" s="40"/>
      <c r="L9" s="67"/>
    </row>
    <row r="10" ht="27" customHeight="1" spans="1:12">
      <c r="A10" s="66"/>
      <c r="B10" s="77"/>
      <c r="C10" s="77"/>
      <c r="D10" s="77" t="s">
        <v>88</v>
      </c>
      <c r="E10" s="37">
        <v>327001</v>
      </c>
      <c r="F10" s="84" t="s">
        <v>89</v>
      </c>
      <c r="G10" s="40">
        <f t="shared" si="1"/>
        <v>97.52</v>
      </c>
      <c r="H10" s="78">
        <v>94.02</v>
      </c>
      <c r="I10" s="78">
        <v>3.5</v>
      </c>
      <c r="J10" s="78">
        <v>0</v>
      </c>
      <c r="K10" s="40"/>
      <c r="L10" s="67"/>
    </row>
    <row r="11" ht="27" customHeight="1" spans="1:12">
      <c r="A11" s="66"/>
      <c r="B11" s="77"/>
      <c r="C11" s="77"/>
      <c r="D11" s="77" t="s">
        <v>90</v>
      </c>
      <c r="E11" s="37">
        <v>327001</v>
      </c>
      <c r="F11" s="84" t="s">
        <v>91</v>
      </c>
      <c r="G11" s="40">
        <f t="shared" si="1"/>
        <v>36.5</v>
      </c>
      <c r="H11" s="78">
        <v>12.5</v>
      </c>
      <c r="I11" s="78">
        <v>24</v>
      </c>
      <c r="J11" s="78">
        <v>0</v>
      </c>
      <c r="K11" s="40"/>
      <c r="L11" s="67"/>
    </row>
    <row r="12" ht="27" customHeight="1" spans="1:12">
      <c r="A12" s="66"/>
      <c r="B12" s="77"/>
      <c r="C12" s="77"/>
      <c r="D12" s="77" t="s">
        <v>92</v>
      </c>
      <c r="E12" s="37">
        <v>327001</v>
      </c>
      <c r="F12" s="84" t="s">
        <v>93</v>
      </c>
      <c r="G12" s="40">
        <f t="shared" si="1"/>
        <v>10</v>
      </c>
      <c r="H12" s="78"/>
      <c r="I12" s="78">
        <v>10</v>
      </c>
      <c r="J12" s="78">
        <v>0</v>
      </c>
      <c r="K12" s="40"/>
      <c r="L12" s="67"/>
    </row>
    <row r="13" ht="27" customHeight="1" spans="1:12">
      <c r="A13" s="66"/>
      <c r="B13" s="77" t="s">
        <v>94</v>
      </c>
      <c r="C13" s="77"/>
      <c r="D13" s="77"/>
      <c r="E13" s="37">
        <v>327001</v>
      </c>
      <c r="F13" s="84" t="s">
        <v>95</v>
      </c>
      <c r="G13" s="40">
        <f t="shared" si="1"/>
        <v>23.32</v>
      </c>
      <c r="H13" s="78">
        <v>23.32</v>
      </c>
      <c r="I13" s="78"/>
      <c r="J13" s="78">
        <v>0</v>
      </c>
      <c r="K13" s="40"/>
      <c r="L13" s="67"/>
    </row>
    <row r="14" ht="27" customHeight="1" spans="1:12">
      <c r="A14" s="66"/>
      <c r="B14" s="77"/>
      <c r="C14" s="77" t="s">
        <v>96</v>
      </c>
      <c r="D14" s="77"/>
      <c r="E14" s="37">
        <v>327001</v>
      </c>
      <c r="F14" s="84" t="s">
        <v>97</v>
      </c>
      <c r="G14" s="40">
        <f t="shared" si="1"/>
        <v>23.32</v>
      </c>
      <c r="H14" s="78">
        <v>23.32</v>
      </c>
      <c r="I14" s="78"/>
      <c r="J14" s="78">
        <v>0</v>
      </c>
      <c r="K14" s="40"/>
      <c r="L14" s="67"/>
    </row>
    <row r="15" ht="27" customHeight="1" spans="1:12">
      <c r="A15" s="66"/>
      <c r="B15" s="77"/>
      <c r="C15" s="77"/>
      <c r="D15" s="77" t="s">
        <v>88</v>
      </c>
      <c r="E15" s="37">
        <v>327001</v>
      </c>
      <c r="F15" s="84" t="s">
        <v>98</v>
      </c>
      <c r="G15" s="40">
        <f t="shared" si="1"/>
        <v>16.04</v>
      </c>
      <c r="H15" s="78">
        <v>16.04</v>
      </c>
      <c r="I15" s="78"/>
      <c r="J15" s="78">
        <v>0</v>
      </c>
      <c r="K15" s="40"/>
      <c r="L15" s="67"/>
    </row>
    <row r="16" ht="27" customHeight="1" spans="1:12">
      <c r="A16" s="66"/>
      <c r="B16" s="77"/>
      <c r="C16" s="77"/>
      <c r="D16" s="77" t="s">
        <v>96</v>
      </c>
      <c r="E16" s="37">
        <v>327001</v>
      </c>
      <c r="F16" s="84" t="s">
        <v>99</v>
      </c>
      <c r="G16" s="40">
        <f t="shared" si="1"/>
        <v>7.28</v>
      </c>
      <c r="H16" s="78">
        <v>7.28</v>
      </c>
      <c r="I16" s="78"/>
      <c r="J16" s="78">
        <v>0</v>
      </c>
      <c r="K16" s="40"/>
      <c r="L16" s="67"/>
    </row>
    <row r="17" ht="27" customHeight="1" spans="1:12">
      <c r="A17" s="66"/>
      <c r="B17" s="77" t="s">
        <v>100</v>
      </c>
      <c r="C17" s="77"/>
      <c r="D17" s="77"/>
      <c r="E17" s="37">
        <v>327001</v>
      </c>
      <c r="F17" s="84" t="s">
        <v>101</v>
      </c>
      <c r="G17" s="40">
        <f t="shared" si="1"/>
        <v>4.81</v>
      </c>
      <c r="H17" s="78">
        <v>4.81</v>
      </c>
      <c r="I17" s="78"/>
      <c r="J17" s="78">
        <v>0</v>
      </c>
      <c r="K17" s="40"/>
      <c r="L17" s="67"/>
    </row>
    <row r="18" ht="27" customHeight="1" spans="1:12">
      <c r="A18" s="66"/>
      <c r="B18" s="80"/>
      <c r="C18" s="80">
        <v>11</v>
      </c>
      <c r="D18" s="80"/>
      <c r="E18" s="37">
        <v>327001</v>
      </c>
      <c r="F18" s="80" t="s">
        <v>102</v>
      </c>
      <c r="G18" s="40">
        <f t="shared" si="1"/>
        <v>4.81</v>
      </c>
      <c r="H18" s="80">
        <v>4.81</v>
      </c>
      <c r="I18" s="80"/>
      <c r="J18" s="80"/>
      <c r="K18" s="40"/>
      <c r="L18" s="67"/>
    </row>
    <row r="19" ht="27" customHeight="1" spans="1:12">
      <c r="A19" s="66"/>
      <c r="B19" s="80"/>
      <c r="C19" s="80"/>
      <c r="D19" s="86" t="s">
        <v>88</v>
      </c>
      <c r="E19" s="37">
        <v>327001</v>
      </c>
      <c r="F19" s="80" t="s">
        <v>103</v>
      </c>
      <c r="G19" s="40">
        <f t="shared" si="1"/>
        <v>4.81</v>
      </c>
      <c r="H19" s="80">
        <v>4.81</v>
      </c>
      <c r="I19" s="80"/>
      <c r="J19" s="80"/>
      <c r="K19" s="40"/>
      <c r="L19" s="67"/>
    </row>
    <row r="20" ht="27" customHeight="1" spans="1:12">
      <c r="A20" s="63"/>
      <c r="B20" s="80">
        <v>216</v>
      </c>
      <c r="C20" s="80"/>
      <c r="D20" s="80"/>
      <c r="E20" s="37">
        <v>327001</v>
      </c>
      <c r="F20" s="80" t="s">
        <v>104</v>
      </c>
      <c r="G20" s="40">
        <f t="shared" si="1"/>
        <v>3000</v>
      </c>
      <c r="H20" s="80"/>
      <c r="I20" s="87">
        <v>3000</v>
      </c>
      <c r="J20" s="80"/>
      <c r="K20" s="42"/>
      <c r="L20" s="64"/>
    </row>
    <row r="21" ht="27" customHeight="1" spans="1:12">
      <c r="A21" s="63"/>
      <c r="B21" s="80"/>
      <c r="C21" s="80">
        <v>99</v>
      </c>
      <c r="D21" s="80"/>
      <c r="E21" s="37">
        <v>327001</v>
      </c>
      <c r="F21" s="80" t="s">
        <v>105</v>
      </c>
      <c r="G21" s="40">
        <f t="shared" si="1"/>
        <v>3000</v>
      </c>
      <c r="H21" s="80"/>
      <c r="I21" s="87">
        <v>3000</v>
      </c>
      <c r="J21" s="80"/>
      <c r="K21" s="42"/>
      <c r="L21" s="64"/>
    </row>
    <row r="22" ht="27" customHeight="1" spans="1:12">
      <c r="A22" s="63"/>
      <c r="B22" s="80"/>
      <c r="C22" s="80"/>
      <c r="D22" s="86" t="s">
        <v>88</v>
      </c>
      <c r="E22" s="37">
        <v>327001</v>
      </c>
      <c r="F22" s="80" t="s">
        <v>106</v>
      </c>
      <c r="G22" s="40">
        <f t="shared" si="1"/>
        <v>2200</v>
      </c>
      <c r="H22" s="80"/>
      <c r="I22" s="87">
        <v>2200</v>
      </c>
      <c r="J22" s="80"/>
      <c r="K22" s="42"/>
      <c r="L22" s="65"/>
    </row>
    <row r="23" ht="24" customHeight="1" spans="1:12">
      <c r="A23" s="69"/>
      <c r="B23" s="80"/>
      <c r="C23" s="80"/>
      <c r="D23" s="80">
        <v>99</v>
      </c>
      <c r="E23" s="37">
        <v>327001</v>
      </c>
      <c r="F23" s="80" t="s">
        <v>105</v>
      </c>
      <c r="G23" s="40">
        <f t="shared" si="1"/>
        <v>800</v>
      </c>
      <c r="H23" s="80"/>
      <c r="I23" s="80">
        <v>800</v>
      </c>
      <c r="J23" s="80"/>
      <c r="K23" s="112"/>
      <c r="L23" s="113"/>
    </row>
    <row r="24" ht="25" customHeight="1" spans="2:11">
      <c r="B24" s="80">
        <v>221</v>
      </c>
      <c r="C24" s="86"/>
      <c r="D24" s="80"/>
      <c r="E24" s="37">
        <v>327001</v>
      </c>
      <c r="F24" s="80" t="s">
        <v>107</v>
      </c>
      <c r="G24" s="40">
        <f t="shared" si="1"/>
        <v>5.46</v>
      </c>
      <c r="H24" s="80">
        <v>5.46</v>
      </c>
      <c r="I24" s="80"/>
      <c r="J24" s="80"/>
      <c r="K24" s="96"/>
    </row>
    <row r="25" ht="24" customHeight="1" spans="2:11">
      <c r="B25" s="80"/>
      <c r="C25" s="86" t="s">
        <v>90</v>
      </c>
      <c r="D25" s="86"/>
      <c r="E25" s="37">
        <v>327001</v>
      </c>
      <c r="F25" s="80" t="s">
        <v>108</v>
      </c>
      <c r="G25" s="40">
        <f t="shared" si="1"/>
        <v>5.46</v>
      </c>
      <c r="H25" s="80">
        <v>5.46</v>
      </c>
      <c r="I25" s="80"/>
      <c r="J25" s="80"/>
      <c r="K25" s="96"/>
    </row>
    <row r="26" ht="23" customHeight="1" spans="2:11">
      <c r="B26" s="80"/>
      <c r="C26" s="80"/>
      <c r="D26" s="86" t="s">
        <v>88</v>
      </c>
      <c r="E26" s="37">
        <v>327001</v>
      </c>
      <c r="F26" s="80" t="s">
        <v>109</v>
      </c>
      <c r="G26" s="40">
        <f t="shared" si="1"/>
        <v>5.46</v>
      </c>
      <c r="H26" s="80">
        <v>5.46</v>
      </c>
      <c r="I26" s="80"/>
      <c r="J26" s="80"/>
      <c r="K26" s="96"/>
    </row>
  </sheetData>
  <mergeCells count="11">
    <mergeCell ref="B2:K2"/>
    <mergeCell ref="B3:F3"/>
    <mergeCell ref="B4:F4"/>
    <mergeCell ref="B5:D5"/>
    <mergeCell ref="E5:E6"/>
    <mergeCell ref="F5:F6"/>
    <mergeCell ref="G4:G6"/>
    <mergeCell ref="H4:H6"/>
    <mergeCell ref="I4:I6"/>
    <mergeCell ref="J4:J6"/>
    <mergeCell ref="K4:K6"/>
  </mergeCells>
  <printOptions horizontalCentered="1"/>
  <pageMargins left="0.590277777777778" right="0.590277777777778" top="1.37777777777778" bottom="0.984027777777778" header="0" footer="0"/>
  <pageSetup paperSize="9" scale="73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19" activePane="bottomLeft" state="frozen"/>
      <selection/>
      <selection pane="bottomLeft" activeCell="E6" sqref="E6:H33"/>
    </sheetView>
  </sheetViews>
  <sheetFormatPr defaultColWidth="10" defaultRowHeight="14.4"/>
  <cols>
    <col min="1" max="1" width="1.53703703703704" style="53" customWidth="1"/>
    <col min="2" max="2" width="29.6296296296296" style="53" customWidth="1"/>
    <col min="3" max="3" width="11.6296296296296" style="53" customWidth="1"/>
    <col min="4" max="4" width="29.6296296296296" style="53" customWidth="1"/>
    <col min="5" max="5" width="11.6296296296296" style="53" customWidth="1"/>
    <col min="6" max="6" width="13.1296296296296" style="53" customWidth="1"/>
    <col min="7" max="8" width="11.25" style="53" customWidth="1"/>
    <col min="9" max="9" width="1.53703703703704" style="53" customWidth="1"/>
    <col min="10" max="12" width="9.76851851851852" style="53" customWidth="1"/>
    <col min="13" max="16384" width="10" style="53"/>
  </cols>
  <sheetData>
    <row r="1" ht="25" customHeight="1" spans="1:9">
      <c r="A1" s="100"/>
      <c r="B1" s="2" t="s">
        <v>110</v>
      </c>
      <c r="C1" s="101"/>
      <c r="D1" s="101"/>
      <c r="H1" s="102" t="s">
        <v>111</v>
      </c>
      <c r="I1" s="82" t="s">
        <v>2</v>
      </c>
    </row>
    <row r="2" ht="22.8" customHeight="1" spans="1:9">
      <c r="A2" s="103"/>
      <c r="B2" s="104" t="s">
        <v>112</v>
      </c>
      <c r="C2" s="104"/>
      <c r="D2" s="104"/>
      <c r="E2" s="104"/>
      <c r="F2" s="105"/>
      <c r="G2" s="105"/>
      <c r="H2" s="105"/>
      <c r="I2" s="108"/>
    </row>
    <row r="3" ht="19.55" customHeight="1" spans="1:9">
      <c r="A3" s="103"/>
      <c r="B3" s="60" t="s">
        <v>4</v>
      </c>
      <c r="C3" s="60"/>
      <c r="D3" s="55"/>
      <c r="F3" s="106" t="s">
        <v>5</v>
      </c>
      <c r="G3" s="106"/>
      <c r="H3" s="106"/>
      <c r="I3" s="109"/>
    </row>
    <row r="4" ht="30" customHeight="1" spans="1:9">
      <c r="A4" s="103"/>
      <c r="B4" s="37" t="s">
        <v>6</v>
      </c>
      <c r="C4" s="37"/>
      <c r="D4" s="37" t="s">
        <v>7</v>
      </c>
      <c r="E4" s="37"/>
      <c r="F4" s="37"/>
      <c r="G4" s="37"/>
      <c r="H4" s="37"/>
      <c r="I4" s="110"/>
    </row>
    <row r="5" ht="30" customHeight="1" spans="1:9">
      <c r="A5" s="103"/>
      <c r="B5" s="37" t="s">
        <v>8</v>
      </c>
      <c r="C5" s="37" t="s">
        <v>9</v>
      </c>
      <c r="D5" s="37" t="s">
        <v>8</v>
      </c>
      <c r="E5" s="37" t="s">
        <v>59</v>
      </c>
      <c r="F5" s="52" t="s">
        <v>113</v>
      </c>
      <c r="G5" s="52" t="s">
        <v>114</v>
      </c>
      <c r="H5" s="52" t="s">
        <v>115</v>
      </c>
      <c r="I5" s="82"/>
    </row>
    <row r="6" ht="30" customHeight="1" spans="1:9">
      <c r="A6" s="57"/>
      <c r="B6" s="41" t="s">
        <v>116</v>
      </c>
      <c r="C6" s="42"/>
      <c r="D6" s="41" t="s">
        <v>117</v>
      </c>
      <c r="E6" s="42">
        <f t="shared" ref="E6:E33" si="0">SUM(F6:H6)</f>
        <v>3177.61</v>
      </c>
      <c r="F6" s="42">
        <f t="shared" ref="F6:H6" si="1">SUM(F7:F33)</f>
        <v>3177.61</v>
      </c>
      <c r="G6" s="42">
        <f t="shared" si="1"/>
        <v>0</v>
      </c>
      <c r="H6" s="42">
        <f t="shared" si="1"/>
        <v>0</v>
      </c>
      <c r="I6" s="65"/>
    </row>
    <row r="7" ht="30" customHeight="1" spans="1:9">
      <c r="A7" s="57"/>
      <c r="B7" s="41" t="s">
        <v>118</v>
      </c>
      <c r="C7" s="42">
        <v>3177.61</v>
      </c>
      <c r="D7" s="41" t="s">
        <v>119</v>
      </c>
      <c r="E7" s="42">
        <f t="shared" si="0"/>
        <v>144.02</v>
      </c>
      <c r="F7" s="42">
        <v>144.02</v>
      </c>
      <c r="G7" s="42"/>
      <c r="H7" s="42"/>
      <c r="I7" s="65"/>
    </row>
    <row r="8" ht="30" customHeight="1" spans="1:9">
      <c r="A8" s="57"/>
      <c r="B8" s="41" t="s">
        <v>120</v>
      </c>
      <c r="C8" s="42"/>
      <c r="D8" s="41" t="s">
        <v>121</v>
      </c>
      <c r="E8" s="42">
        <f t="shared" si="0"/>
        <v>0</v>
      </c>
      <c r="F8" s="42"/>
      <c r="G8" s="42"/>
      <c r="H8" s="42"/>
      <c r="I8" s="65"/>
    </row>
    <row r="9" ht="30" customHeight="1" spans="1:9">
      <c r="A9" s="57"/>
      <c r="B9" s="41" t="s">
        <v>122</v>
      </c>
      <c r="C9" s="42"/>
      <c r="D9" s="41" t="s">
        <v>123</v>
      </c>
      <c r="E9" s="42">
        <f t="shared" si="0"/>
        <v>0</v>
      </c>
      <c r="F9" s="42"/>
      <c r="G9" s="42"/>
      <c r="H9" s="42"/>
      <c r="I9" s="65"/>
    </row>
    <row r="10" ht="30" customHeight="1" spans="1:9">
      <c r="A10" s="57"/>
      <c r="B10" s="41" t="s">
        <v>124</v>
      </c>
      <c r="C10" s="42"/>
      <c r="D10" s="41" t="s">
        <v>125</v>
      </c>
      <c r="E10" s="42">
        <f t="shared" si="0"/>
        <v>0</v>
      </c>
      <c r="F10" s="42"/>
      <c r="G10" s="42"/>
      <c r="H10" s="42"/>
      <c r="I10" s="65"/>
    </row>
    <row r="11" ht="30" customHeight="1" spans="1:9">
      <c r="A11" s="57"/>
      <c r="B11" s="41" t="s">
        <v>118</v>
      </c>
      <c r="C11" s="42"/>
      <c r="D11" s="41" t="s">
        <v>126</v>
      </c>
      <c r="E11" s="42">
        <f t="shared" si="0"/>
        <v>0</v>
      </c>
      <c r="F11" s="42"/>
      <c r="G11" s="42"/>
      <c r="H11" s="42"/>
      <c r="I11" s="65"/>
    </row>
    <row r="12" ht="30" customHeight="1" spans="1:9">
      <c r="A12" s="57"/>
      <c r="B12" s="41" t="s">
        <v>120</v>
      </c>
      <c r="C12" s="42"/>
      <c r="D12" s="41" t="s">
        <v>127</v>
      </c>
      <c r="E12" s="42">
        <f t="shared" si="0"/>
        <v>0</v>
      </c>
      <c r="F12" s="42"/>
      <c r="G12" s="42"/>
      <c r="H12" s="42"/>
      <c r="I12" s="65"/>
    </row>
    <row r="13" ht="30" customHeight="1" spans="1:9">
      <c r="A13" s="57"/>
      <c r="B13" s="41" t="s">
        <v>122</v>
      </c>
      <c r="C13" s="42"/>
      <c r="D13" s="41" t="s">
        <v>128</v>
      </c>
      <c r="E13" s="42">
        <f t="shared" si="0"/>
        <v>0</v>
      </c>
      <c r="F13" s="42"/>
      <c r="G13" s="42"/>
      <c r="H13" s="42"/>
      <c r="I13" s="65"/>
    </row>
    <row r="14" ht="30" customHeight="1" spans="1:9">
      <c r="A14" s="57"/>
      <c r="B14" s="41" t="s">
        <v>129</v>
      </c>
      <c r="C14" s="42"/>
      <c r="D14" s="41" t="s">
        <v>130</v>
      </c>
      <c r="E14" s="42">
        <f t="shared" si="0"/>
        <v>23.32</v>
      </c>
      <c r="F14" s="42">
        <v>23.32</v>
      </c>
      <c r="G14" s="42"/>
      <c r="H14" s="42"/>
      <c r="I14" s="65"/>
    </row>
    <row r="15" ht="30" customHeight="1" spans="1:9">
      <c r="A15" s="57"/>
      <c r="B15" s="41" t="s">
        <v>129</v>
      </c>
      <c r="C15" s="42"/>
      <c r="D15" s="41" t="s">
        <v>131</v>
      </c>
      <c r="E15" s="42">
        <f t="shared" si="0"/>
        <v>0</v>
      </c>
      <c r="F15" s="42"/>
      <c r="G15" s="42"/>
      <c r="H15" s="42"/>
      <c r="I15" s="65"/>
    </row>
    <row r="16" ht="30" customHeight="1" spans="1:9">
      <c r="A16" s="57"/>
      <c r="B16" s="41" t="s">
        <v>129</v>
      </c>
      <c r="C16" s="42"/>
      <c r="D16" s="41" t="s">
        <v>132</v>
      </c>
      <c r="E16" s="42">
        <f t="shared" si="0"/>
        <v>4.81</v>
      </c>
      <c r="F16" s="42">
        <v>4.81</v>
      </c>
      <c r="G16" s="42"/>
      <c r="H16" s="42"/>
      <c r="I16" s="65"/>
    </row>
    <row r="17" ht="30" customHeight="1" spans="1:9">
      <c r="A17" s="57"/>
      <c r="B17" s="41" t="s">
        <v>129</v>
      </c>
      <c r="C17" s="42"/>
      <c r="D17" s="41" t="s">
        <v>133</v>
      </c>
      <c r="E17" s="42">
        <f t="shared" si="0"/>
        <v>0</v>
      </c>
      <c r="F17" s="42"/>
      <c r="G17" s="42"/>
      <c r="H17" s="42"/>
      <c r="I17" s="65"/>
    </row>
    <row r="18" ht="30" customHeight="1" spans="1:9">
      <c r="A18" s="57"/>
      <c r="B18" s="41" t="s">
        <v>129</v>
      </c>
      <c r="C18" s="42"/>
      <c r="D18" s="41" t="s">
        <v>134</v>
      </c>
      <c r="E18" s="42">
        <f t="shared" si="0"/>
        <v>0</v>
      </c>
      <c r="F18" s="42"/>
      <c r="G18" s="42"/>
      <c r="H18" s="42"/>
      <c r="I18" s="65"/>
    </row>
    <row r="19" ht="30" customHeight="1" spans="1:9">
      <c r="A19" s="57"/>
      <c r="B19" s="41" t="s">
        <v>129</v>
      </c>
      <c r="C19" s="42"/>
      <c r="D19" s="41" t="s">
        <v>135</v>
      </c>
      <c r="E19" s="42">
        <f t="shared" si="0"/>
        <v>0</v>
      </c>
      <c r="F19" s="42"/>
      <c r="G19" s="42"/>
      <c r="H19" s="42"/>
      <c r="I19" s="65"/>
    </row>
    <row r="20" ht="30" customHeight="1" spans="1:9">
      <c r="A20" s="57"/>
      <c r="B20" s="41" t="s">
        <v>129</v>
      </c>
      <c r="C20" s="42"/>
      <c r="D20" s="41" t="s">
        <v>136</v>
      </c>
      <c r="E20" s="42">
        <f t="shared" si="0"/>
        <v>0</v>
      </c>
      <c r="F20" s="42"/>
      <c r="G20" s="42"/>
      <c r="H20" s="42"/>
      <c r="I20" s="65"/>
    </row>
    <row r="21" ht="30" customHeight="1" spans="1:9">
      <c r="A21" s="57"/>
      <c r="B21" s="41" t="s">
        <v>129</v>
      </c>
      <c r="C21" s="42"/>
      <c r="D21" s="41" t="s">
        <v>137</v>
      </c>
      <c r="E21" s="42">
        <f t="shared" si="0"/>
        <v>0</v>
      </c>
      <c r="F21" s="42"/>
      <c r="G21" s="42"/>
      <c r="H21" s="42"/>
      <c r="I21" s="65"/>
    </row>
    <row r="22" ht="30" customHeight="1" spans="1:9">
      <c r="A22" s="57"/>
      <c r="B22" s="41" t="s">
        <v>129</v>
      </c>
      <c r="C22" s="42"/>
      <c r="D22" s="41" t="s">
        <v>138</v>
      </c>
      <c r="E22" s="42">
        <f t="shared" si="0"/>
        <v>3000</v>
      </c>
      <c r="F22" s="42">
        <v>3000</v>
      </c>
      <c r="G22" s="42"/>
      <c r="H22" s="42"/>
      <c r="I22" s="65"/>
    </row>
    <row r="23" ht="30" customHeight="1" spans="1:9">
      <c r="A23" s="57"/>
      <c r="B23" s="41" t="s">
        <v>129</v>
      </c>
      <c r="C23" s="42"/>
      <c r="D23" s="41" t="s">
        <v>139</v>
      </c>
      <c r="E23" s="42">
        <f t="shared" si="0"/>
        <v>0</v>
      </c>
      <c r="F23" s="42"/>
      <c r="G23" s="42"/>
      <c r="H23" s="42"/>
      <c r="I23" s="65"/>
    </row>
    <row r="24" ht="30" customHeight="1" spans="1:9">
      <c r="A24" s="57"/>
      <c r="B24" s="41" t="s">
        <v>129</v>
      </c>
      <c r="C24" s="42"/>
      <c r="D24" s="41" t="s">
        <v>140</v>
      </c>
      <c r="E24" s="42">
        <f t="shared" si="0"/>
        <v>0</v>
      </c>
      <c r="F24" s="42"/>
      <c r="G24" s="42"/>
      <c r="H24" s="42"/>
      <c r="I24" s="65"/>
    </row>
    <row r="25" ht="30" customHeight="1" spans="1:9">
      <c r="A25" s="57"/>
      <c r="B25" s="41" t="s">
        <v>129</v>
      </c>
      <c r="C25" s="42"/>
      <c r="D25" s="41" t="s">
        <v>141</v>
      </c>
      <c r="E25" s="42">
        <f t="shared" si="0"/>
        <v>0</v>
      </c>
      <c r="F25" s="42"/>
      <c r="G25" s="42"/>
      <c r="H25" s="42"/>
      <c r="I25" s="65"/>
    </row>
    <row r="26" ht="30" customHeight="1" spans="1:9">
      <c r="A26" s="57"/>
      <c r="B26" s="41" t="s">
        <v>129</v>
      </c>
      <c r="C26" s="42"/>
      <c r="D26" s="41" t="s">
        <v>142</v>
      </c>
      <c r="E26" s="42">
        <f t="shared" si="0"/>
        <v>5.46</v>
      </c>
      <c r="F26" s="42">
        <v>5.46</v>
      </c>
      <c r="G26" s="42"/>
      <c r="H26" s="42"/>
      <c r="I26" s="65"/>
    </row>
    <row r="27" ht="30" customHeight="1" spans="1:9">
      <c r="A27" s="57"/>
      <c r="B27" s="41" t="s">
        <v>129</v>
      </c>
      <c r="C27" s="42"/>
      <c r="D27" s="41" t="s">
        <v>143</v>
      </c>
      <c r="E27" s="42">
        <f t="shared" si="0"/>
        <v>0</v>
      </c>
      <c r="F27" s="42"/>
      <c r="G27" s="42"/>
      <c r="H27" s="42"/>
      <c r="I27" s="65"/>
    </row>
    <row r="28" ht="30" customHeight="1" spans="1:9">
      <c r="A28" s="57"/>
      <c r="B28" s="41" t="s">
        <v>129</v>
      </c>
      <c r="C28" s="42"/>
      <c r="D28" s="41" t="s">
        <v>144</v>
      </c>
      <c r="E28" s="42">
        <f t="shared" si="0"/>
        <v>0</v>
      </c>
      <c r="F28" s="42"/>
      <c r="G28" s="42"/>
      <c r="H28" s="42"/>
      <c r="I28" s="65"/>
    </row>
    <row r="29" ht="30" customHeight="1" spans="1:9">
      <c r="A29" s="57"/>
      <c r="B29" s="41" t="s">
        <v>129</v>
      </c>
      <c r="C29" s="42"/>
      <c r="D29" s="41" t="s">
        <v>145</v>
      </c>
      <c r="E29" s="42">
        <f t="shared" si="0"/>
        <v>0</v>
      </c>
      <c r="F29" s="42"/>
      <c r="G29" s="42"/>
      <c r="H29" s="42"/>
      <c r="I29" s="65"/>
    </row>
    <row r="30" ht="30" customHeight="1" spans="1:9">
      <c r="A30" s="57"/>
      <c r="B30" s="41" t="s">
        <v>129</v>
      </c>
      <c r="C30" s="42"/>
      <c r="D30" s="41" t="s">
        <v>146</v>
      </c>
      <c r="E30" s="42">
        <f t="shared" si="0"/>
        <v>0</v>
      </c>
      <c r="F30" s="42"/>
      <c r="G30" s="42"/>
      <c r="H30" s="42"/>
      <c r="I30" s="65"/>
    </row>
    <row r="31" ht="30" customHeight="1" spans="1:9">
      <c r="A31" s="57"/>
      <c r="B31" s="41" t="s">
        <v>129</v>
      </c>
      <c r="C31" s="42"/>
      <c r="D31" s="41" t="s">
        <v>147</v>
      </c>
      <c r="E31" s="42">
        <f t="shared" si="0"/>
        <v>0</v>
      </c>
      <c r="F31" s="42"/>
      <c r="G31" s="42"/>
      <c r="H31" s="42"/>
      <c r="I31" s="65"/>
    </row>
    <row r="32" ht="30" customHeight="1" spans="1:9">
      <c r="A32" s="57"/>
      <c r="B32" s="41" t="s">
        <v>129</v>
      </c>
      <c r="C32" s="42"/>
      <c r="D32" s="41" t="s">
        <v>148</v>
      </c>
      <c r="E32" s="42">
        <f t="shared" si="0"/>
        <v>0</v>
      </c>
      <c r="F32" s="42"/>
      <c r="G32" s="42"/>
      <c r="H32" s="42"/>
      <c r="I32" s="65"/>
    </row>
    <row r="33" ht="30" customHeight="1" spans="1:9">
      <c r="A33" s="57"/>
      <c r="B33" s="41" t="s">
        <v>129</v>
      </c>
      <c r="C33" s="42"/>
      <c r="D33" s="41" t="s">
        <v>149</v>
      </c>
      <c r="E33" s="42">
        <f t="shared" si="0"/>
        <v>0</v>
      </c>
      <c r="F33" s="42"/>
      <c r="G33" s="42"/>
      <c r="H33" s="42"/>
      <c r="I33" s="65"/>
    </row>
    <row r="34" ht="9.75" customHeight="1" spans="1:9">
      <c r="A34" s="107"/>
      <c r="B34" s="107"/>
      <c r="C34" s="107"/>
      <c r="D34" s="55"/>
      <c r="E34" s="107"/>
      <c r="F34" s="107"/>
      <c r="G34" s="107"/>
      <c r="H34" s="107"/>
      <c r="I34" s="83"/>
    </row>
  </sheetData>
  <mergeCells count="7">
    <mergeCell ref="B2:H2"/>
    <mergeCell ref="B3:C3"/>
    <mergeCell ref="F3:H3"/>
    <mergeCell ref="B4:C4"/>
    <mergeCell ref="D4:H4"/>
    <mergeCell ref="A7:A9"/>
    <mergeCell ref="A11:A33"/>
  </mergeCells>
  <printOptions horizontalCentered="1"/>
  <pageMargins left="1.37777777777778" right="0.984027777777778" top="0.984027777777778" bottom="0.984027777777778" header="0" footer="0"/>
  <pageSetup paperSize="9" scale="63" fitToHeight="0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38"/>
  <sheetViews>
    <sheetView workbookViewId="0">
      <pane ySplit="6" topLeftCell="A7" activePane="bottomLeft" state="frozen"/>
      <selection/>
      <selection pane="bottomLeft" activeCell="M16" sqref="M16"/>
    </sheetView>
  </sheetViews>
  <sheetFormatPr defaultColWidth="10" defaultRowHeight="14.4"/>
  <cols>
    <col min="1" max="1" width="1.53703703703704" style="53" customWidth="1"/>
    <col min="2" max="3" width="5.87962962962963" style="53" customWidth="1"/>
    <col min="4" max="4" width="11.6296296296296" style="53" customWidth="1"/>
    <col min="5" max="5" width="23.5" style="53" customWidth="1"/>
    <col min="6" max="6" width="12.3333333333333" style="53" customWidth="1"/>
    <col min="7" max="7" width="9.77777777777778" style="53" customWidth="1"/>
    <col min="8" max="8" width="9.66666666666667" style="53" customWidth="1"/>
    <col min="9" max="9" width="8.22222222222222" style="53" customWidth="1"/>
    <col min="10" max="10" width="10.6666666666667" style="53" customWidth="1"/>
    <col min="11" max="13" width="5.87962962962963" style="53" customWidth="1"/>
    <col min="14" max="16" width="7.25" style="53" customWidth="1"/>
    <col min="17" max="23" width="5.87962962962963" style="53" customWidth="1"/>
    <col min="24" max="26" width="7.25" style="53" customWidth="1"/>
    <col min="27" max="33" width="5.87962962962963" style="53" customWidth="1"/>
    <col min="34" max="39" width="7.25" style="53" customWidth="1"/>
    <col min="40" max="40" width="1.53703703703704" style="53" customWidth="1"/>
    <col min="41" max="42" width="9.76851851851852" style="53" customWidth="1"/>
    <col min="43" max="16384" width="10" style="53"/>
  </cols>
  <sheetData>
    <row r="1" ht="25" customHeight="1" spans="1:40">
      <c r="A1" s="72"/>
      <c r="B1" s="2" t="s">
        <v>150</v>
      </c>
      <c r="C1" s="2"/>
      <c r="D1" s="73"/>
      <c r="E1" s="73"/>
      <c r="F1" s="54"/>
      <c r="G1" s="54"/>
      <c r="H1" s="54"/>
      <c r="I1" s="73"/>
      <c r="J1" s="73"/>
      <c r="K1" s="54"/>
      <c r="L1" s="73"/>
      <c r="M1" s="73"/>
      <c r="N1" s="73"/>
      <c r="O1" s="73"/>
      <c r="P1" s="73"/>
      <c r="Q1" s="73"/>
      <c r="R1" s="73"/>
      <c r="S1" s="73"/>
      <c r="T1" s="73"/>
      <c r="U1" s="73"/>
      <c r="V1" s="73"/>
      <c r="W1" s="73"/>
      <c r="X1" s="73"/>
      <c r="Y1" s="73"/>
      <c r="Z1" s="73"/>
      <c r="AA1" s="73"/>
      <c r="AB1" s="73"/>
      <c r="AC1" s="73"/>
      <c r="AD1" s="73"/>
      <c r="AE1" s="73"/>
      <c r="AF1" s="73"/>
      <c r="AG1" s="73"/>
      <c r="AH1" s="73"/>
      <c r="AI1" s="73"/>
      <c r="AJ1" s="73"/>
      <c r="AK1" s="73"/>
      <c r="AL1" s="73"/>
      <c r="AM1" s="74" t="s">
        <v>151</v>
      </c>
      <c r="AN1" s="97"/>
    </row>
    <row r="2" ht="22.8" customHeight="1" spans="1:40">
      <c r="A2" s="54"/>
      <c r="B2" s="58" t="s">
        <v>152</v>
      </c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8"/>
      <c r="R2" s="58"/>
      <c r="S2" s="58"/>
      <c r="T2" s="58"/>
      <c r="U2" s="58"/>
      <c r="V2" s="58"/>
      <c r="W2" s="58"/>
      <c r="X2" s="58"/>
      <c r="Y2" s="58"/>
      <c r="Z2" s="58"/>
      <c r="AA2" s="58"/>
      <c r="AB2" s="58"/>
      <c r="AC2" s="58"/>
      <c r="AD2" s="58"/>
      <c r="AE2" s="58"/>
      <c r="AF2" s="58"/>
      <c r="AG2" s="58"/>
      <c r="AH2" s="58"/>
      <c r="AI2" s="58"/>
      <c r="AJ2" s="58"/>
      <c r="AK2" s="58"/>
      <c r="AL2" s="58"/>
      <c r="AM2" s="58"/>
      <c r="AN2" s="97"/>
    </row>
    <row r="3" ht="19.55" customHeight="1" spans="1:40">
      <c r="A3" s="59"/>
      <c r="B3" s="60" t="s">
        <v>4</v>
      </c>
      <c r="C3" s="60"/>
      <c r="D3" s="60"/>
      <c r="E3" s="60"/>
      <c r="F3" s="88"/>
      <c r="G3" s="59"/>
      <c r="H3" s="75"/>
      <c r="I3" s="88"/>
      <c r="J3" s="88"/>
      <c r="K3" s="94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  <c r="AC3" s="88"/>
      <c r="AD3" s="88"/>
      <c r="AE3" s="88"/>
      <c r="AF3" s="88"/>
      <c r="AG3" s="88"/>
      <c r="AH3" s="88"/>
      <c r="AI3" s="88"/>
      <c r="AJ3" s="88"/>
      <c r="AK3" s="88"/>
      <c r="AL3" s="75" t="s">
        <v>5</v>
      </c>
      <c r="AM3" s="75"/>
      <c r="AN3" s="98"/>
    </row>
    <row r="4" ht="24.4" customHeight="1" spans="1:40">
      <c r="A4" s="57"/>
      <c r="B4" s="52" t="s">
        <v>8</v>
      </c>
      <c r="C4" s="52"/>
      <c r="D4" s="52"/>
      <c r="E4" s="52"/>
      <c r="F4" s="52" t="s">
        <v>153</v>
      </c>
      <c r="G4" s="52" t="s">
        <v>154</v>
      </c>
      <c r="H4" s="52"/>
      <c r="I4" s="52"/>
      <c r="J4" s="52"/>
      <c r="K4" s="52"/>
      <c r="L4" s="52"/>
      <c r="M4" s="52"/>
      <c r="N4" s="52"/>
      <c r="O4" s="52"/>
      <c r="P4" s="52"/>
      <c r="Q4" s="52" t="s">
        <v>155</v>
      </c>
      <c r="R4" s="52"/>
      <c r="S4" s="52"/>
      <c r="T4" s="52"/>
      <c r="U4" s="52"/>
      <c r="V4" s="52"/>
      <c r="W4" s="52"/>
      <c r="X4" s="52"/>
      <c r="Y4" s="52"/>
      <c r="Z4" s="52"/>
      <c r="AA4" s="52" t="s">
        <v>156</v>
      </c>
      <c r="AB4" s="52"/>
      <c r="AC4" s="52"/>
      <c r="AD4" s="52"/>
      <c r="AE4" s="52"/>
      <c r="AF4" s="52"/>
      <c r="AG4" s="52"/>
      <c r="AH4" s="52"/>
      <c r="AI4" s="52"/>
      <c r="AJ4" s="52"/>
      <c r="AK4" s="52"/>
      <c r="AL4" s="52"/>
      <c r="AM4" s="52"/>
      <c r="AN4" s="82"/>
    </row>
    <row r="5" ht="24.4" customHeight="1" spans="1:40">
      <c r="A5" s="57"/>
      <c r="B5" s="52" t="s">
        <v>80</v>
      </c>
      <c r="C5" s="52"/>
      <c r="D5" s="52" t="s">
        <v>70</v>
      </c>
      <c r="E5" s="52" t="s">
        <v>71</v>
      </c>
      <c r="F5" s="52"/>
      <c r="G5" s="52" t="s">
        <v>59</v>
      </c>
      <c r="H5" s="52" t="s">
        <v>157</v>
      </c>
      <c r="I5" s="52"/>
      <c r="J5" s="52"/>
      <c r="K5" s="52" t="s">
        <v>158</v>
      </c>
      <c r="L5" s="52"/>
      <c r="M5" s="52"/>
      <c r="N5" s="52" t="s">
        <v>159</v>
      </c>
      <c r="O5" s="52"/>
      <c r="P5" s="52"/>
      <c r="Q5" s="52" t="s">
        <v>59</v>
      </c>
      <c r="R5" s="52" t="s">
        <v>157</v>
      </c>
      <c r="S5" s="52"/>
      <c r="T5" s="52"/>
      <c r="U5" s="52" t="s">
        <v>158</v>
      </c>
      <c r="V5" s="52"/>
      <c r="W5" s="52"/>
      <c r="X5" s="52" t="s">
        <v>159</v>
      </c>
      <c r="Y5" s="52"/>
      <c r="Z5" s="52"/>
      <c r="AA5" s="52" t="s">
        <v>59</v>
      </c>
      <c r="AB5" s="52" t="s">
        <v>157</v>
      </c>
      <c r="AC5" s="52"/>
      <c r="AD5" s="52"/>
      <c r="AE5" s="52" t="s">
        <v>158</v>
      </c>
      <c r="AF5" s="52"/>
      <c r="AG5" s="52"/>
      <c r="AH5" s="52" t="s">
        <v>159</v>
      </c>
      <c r="AI5" s="52"/>
      <c r="AJ5" s="52"/>
      <c r="AK5" s="52" t="s">
        <v>160</v>
      </c>
      <c r="AL5" s="52"/>
      <c r="AM5" s="52"/>
      <c r="AN5" s="82"/>
    </row>
    <row r="6" ht="39" customHeight="1" spans="1:40">
      <c r="A6" s="55"/>
      <c r="B6" s="52" t="s">
        <v>81</v>
      </c>
      <c r="C6" s="52" t="s">
        <v>82</v>
      </c>
      <c r="D6" s="52"/>
      <c r="E6" s="52"/>
      <c r="F6" s="52"/>
      <c r="G6" s="52"/>
      <c r="H6" s="52" t="s">
        <v>161</v>
      </c>
      <c r="I6" s="52" t="s">
        <v>76</v>
      </c>
      <c r="J6" s="52" t="s">
        <v>77</v>
      </c>
      <c r="K6" s="52" t="s">
        <v>161</v>
      </c>
      <c r="L6" s="52" t="s">
        <v>76</v>
      </c>
      <c r="M6" s="52" t="s">
        <v>77</v>
      </c>
      <c r="N6" s="52" t="s">
        <v>161</v>
      </c>
      <c r="O6" s="52" t="s">
        <v>162</v>
      </c>
      <c r="P6" s="52" t="s">
        <v>163</v>
      </c>
      <c r="Q6" s="52"/>
      <c r="R6" s="52" t="s">
        <v>161</v>
      </c>
      <c r="S6" s="52" t="s">
        <v>76</v>
      </c>
      <c r="T6" s="52" t="s">
        <v>77</v>
      </c>
      <c r="U6" s="52" t="s">
        <v>161</v>
      </c>
      <c r="V6" s="52" t="s">
        <v>76</v>
      </c>
      <c r="W6" s="52" t="s">
        <v>77</v>
      </c>
      <c r="X6" s="52" t="s">
        <v>161</v>
      </c>
      <c r="Y6" s="52" t="s">
        <v>162</v>
      </c>
      <c r="Z6" s="52" t="s">
        <v>163</v>
      </c>
      <c r="AA6" s="52"/>
      <c r="AB6" s="52" t="s">
        <v>161</v>
      </c>
      <c r="AC6" s="52" t="s">
        <v>76</v>
      </c>
      <c r="AD6" s="52" t="s">
        <v>77</v>
      </c>
      <c r="AE6" s="52" t="s">
        <v>161</v>
      </c>
      <c r="AF6" s="52" t="s">
        <v>76</v>
      </c>
      <c r="AG6" s="52" t="s">
        <v>77</v>
      </c>
      <c r="AH6" s="52" t="s">
        <v>161</v>
      </c>
      <c r="AI6" s="52" t="s">
        <v>162</v>
      </c>
      <c r="AJ6" s="52" t="s">
        <v>163</v>
      </c>
      <c r="AK6" s="52" t="s">
        <v>161</v>
      </c>
      <c r="AL6" s="52" t="s">
        <v>162</v>
      </c>
      <c r="AM6" s="52" t="s">
        <v>163</v>
      </c>
      <c r="AN6" s="82"/>
    </row>
    <row r="7" ht="22.8" customHeight="1" spans="1:40">
      <c r="A7" s="57"/>
      <c r="B7" s="37"/>
      <c r="C7" s="37"/>
      <c r="D7" s="37"/>
      <c r="E7" s="37" t="s">
        <v>72</v>
      </c>
      <c r="F7" s="89">
        <f t="shared" ref="F7:F36" si="0">G7+Q7+AA7</f>
        <v>3177.61</v>
      </c>
      <c r="G7" s="89">
        <f t="shared" ref="G7:G36" si="1">H7+K7+N7</f>
        <v>3177.61</v>
      </c>
      <c r="H7" s="89">
        <f t="shared" ref="H7:H36" si="2">SUM(I7:J7)</f>
        <v>3177.61</v>
      </c>
      <c r="I7" s="89">
        <f>I8+I17+I30+I34</f>
        <v>140.11</v>
      </c>
      <c r="J7" s="89">
        <f>J8+J17+J30+J34</f>
        <v>3037.5</v>
      </c>
      <c r="K7" s="40"/>
      <c r="L7" s="40"/>
      <c r="M7" s="40"/>
      <c r="N7" s="40"/>
      <c r="O7" s="40"/>
      <c r="P7" s="40"/>
      <c r="Q7" s="40"/>
      <c r="R7" s="40"/>
      <c r="S7" s="40"/>
      <c r="T7" s="40"/>
      <c r="U7" s="40"/>
      <c r="V7" s="40"/>
      <c r="W7" s="40"/>
      <c r="X7" s="40"/>
      <c r="Y7" s="40"/>
      <c r="Z7" s="40"/>
      <c r="AA7" s="40"/>
      <c r="AB7" s="40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82"/>
    </row>
    <row r="8" ht="22.8" customHeight="1" spans="1:40">
      <c r="A8" s="57"/>
      <c r="B8" s="84" t="s">
        <v>164</v>
      </c>
      <c r="C8" s="84"/>
      <c r="D8" s="37">
        <v>327001</v>
      </c>
      <c r="E8" s="84" t="s">
        <v>165</v>
      </c>
      <c r="F8" s="89">
        <f t="shared" si="0"/>
        <v>90.85</v>
      </c>
      <c r="G8" s="89">
        <f t="shared" si="1"/>
        <v>90.85</v>
      </c>
      <c r="H8" s="89">
        <f t="shared" si="2"/>
        <v>90.85</v>
      </c>
      <c r="I8" s="89">
        <f>SUM(I9:I16)</f>
        <v>90.85</v>
      </c>
      <c r="J8" s="89">
        <f>SUM(J9:J16)</f>
        <v>0</v>
      </c>
      <c r="K8" s="40"/>
      <c r="L8" s="40"/>
      <c r="M8" s="40"/>
      <c r="N8" s="40"/>
      <c r="O8" s="40"/>
      <c r="P8" s="40"/>
      <c r="Q8" s="40"/>
      <c r="R8" s="40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  <c r="AF8" s="40"/>
      <c r="AG8" s="40"/>
      <c r="AH8" s="40"/>
      <c r="AI8" s="40"/>
      <c r="AJ8" s="40"/>
      <c r="AK8" s="40"/>
      <c r="AL8" s="40"/>
      <c r="AM8" s="40"/>
      <c r="AN8" s="82"/>
    </row>
    <row r="9" ht="22.8" customHeight="1" spans="1:40">
      <c r="A9" s="57"/>
      <c r="B9" s="84"/>
      <c r="C9" s="84" t="s">
        <v>88</v>
      </c>
      <c r="D9" s="37">
        <v>327001</v>
      </c>
      <c r="E9" s="84" t="s">
        <v>166</v>
      </c>
      <c r="F9" s="89">
        <f t="shared" si="0"/>
        <v>24.32</v>
      </c>
      <c r="G9" s="89">
        <f t="shared" si="1"/>
        <v>24.32</v>
      </c>
      <c r="H9" s="89">
        <f t="shared" si="2"/>
        <v>24.32</v>
      </c>
      <c r="I9" s="89">
        <v>24.32</v>
      </c>
      <c r="J9" s="89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  <c r="AF9" s="40"/>
      <c r="AG9" s="40"/>
      <c r="AH9" s="40"/>
      <c r="AI9" s="40"/>
      <c r="AJ9" s="40"/>
      <c r="AK9" s="40"/>
      <c r="AL9" s="40"/>
      <c r="AM9" s="40"/>
      <c r="AN9" s="82"/>
    </row>
    <row r="10" ht="22.8" customHeight="1" spans="1:40">
      <c r="A10" s="57"/>
      <c r="B10" s="90"/>
      <c r="C10" s="90">
        <v>2</v>
      </c>
      <c r="D10" s="37">
        <v>327001</v>
      </c>
      <c r="E10" s="84" t="s">
        <v>167</v>
      </c>
      <c r="F10" s="89">
        <f t="shared" si="0"/>
        <v>19.15</v>
      </c>
      <c r="G10" s="89">
        <f t="shared" si="1"/>
        <v>19.15</v>
      </c>
      <c r="H10" s="89">
        <f t="shared" si="2"/>
        <v>19.15</v>
      </c>
      <c r="I10" s="89">
        <v>19.15</v>
      </c>
      <c r="J10" s="89"/>
      <c r="K10" s="40"/>
      <c r="L10" s="40"/>
      <c r="M10" s="40"/>
      <c r="N10" s="40"/>
      <c r="O10" s="40"/>
      <c r="P10" s="40"/>
      <c r="Q10" s="40"/>
      <c r="R10" s="40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  <c r="AF10" s="40"/>
      <c r="AG10" s="40"/>
      <c r="AH10" s="40"/>
      <c r="AI10" s="40"/>
      <c r="AJ10" s="40"/>
      <c r="AK10" s="40"/>
      <c r="AL10" s="40"/>
      <c r="AM10" s="40"/>
      <c r="AN10" s="82"/>
    </row>
    <row r="11" ht="22.8" customHeight="1" spans="1:40">
      <c r="A11" s="57"/>
      <c r="B11" s="90"/>
      <c r="C11" s="91">
        <v>3</v>
      </c>
      <c r="D11" s="37">
        <v>327001</v>
      </c>
      <c r="E11" s="84" t="s">
        <v>168</v>
      </c>
      <c r="F11" s="89">
        <f t="shared" si="0"/>
        <v>2.03</v>
      </c>
      <c r="G11" s="89">
        <f t="shared" si="1"/>
        <v>2.03</v>
      </c>
      <c r="H11" s="89">
        <f t="shared" si="2"/>
        <v>2.03</v>
      </c>
      <c r="I11" s="89">
        <v>2.03</v>
      </c>
      <c r="J11" s="89"/>
      <c r="K11" s="40"/>
      <c r="L11" s="40"/>
      <c r="M11" s="40"/>
      <c r="N11" s="40"/>
      <c r="O11" s="40"/>
      <c r="P11" s="40"/>
      <c r="Q11" s="40"/>
      <c r="R11" s="40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  <c r="AF11" s="40"/>
      <c r="AG11" s="40"/>
      <c r="AH11" s="40"/>
      <c r="AI11" s="40"/>
      <c r="AJ11" s="40"/>
      <c r="AK11" s="40"/>
      <c r="AL11" s="40"/>
      <c r="AM11" s="40"/>
      <c r="AN11" s="82"/>
    </row>
    <row r="12" ht="22.8" customHeight="1" spans="1:40">
      <c r="A12" s="57"/>
      <c r="B12" s="91"/>
      <c r="C12" s="92" t="s">
        <v>92</v>
      </c>
      <c r="D12" s="37">
        <v>327001</v>
      </c>
      <c r="E12" s="84" t="s">
        <v>169</v>
      </c>
      <c r="F12" s="89">
        <f t="shared" si="0"/>
        <v>7.28</v>
      </c>
      <c r="G12" s="89">
        <f t="shared" si="1"/>
        <v>7.28</v>
      </c>
      <c r="H12" s="89">
        <f t="shared" si="2"/>
        <v>7.28</v>
      </c>
      <c r="I12" s="89">
        <v>7.28</v>
      </c>
      <c r="J12" s="89"/>
      <c r="K12" s="40"/>
      <c r="L12" s="40"/>
      <c r="M12" s="40"/>
      <c r="N12" s="40"/>
      <c r="O12" s="40"/>
      <c r="P12" s="40"/>
      <c r="Q12" s="40"/>
      <c r="R12" s="40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  <c r="AF12" s="40"/>
      <c r="AG12" s="40"/>
      <c r="AH12" s="40"/>
      <c r="AI12" s="40"/>
      <c r="AJ12" s="40"/>
      <c r="AK12" s="40"/>
      <c r="AL12" s="40"/>
      <c r="AM12" s="40"/>
      <c r="AN12" s="82"/>
    </row>
    <row r="13" ht="22.8" customHeight="1" spans="1:40">
      <c r="A13" s="57"/>
      <c r="B13" s="93"/>
      <c r="C13" s="93">
        <v>10</v>
      </c>
      <c r="D13" s="37">
        <v>327001</v>
      </c>
      <c r="E13" s="93" t="s">
        <v>170</v>
      </c>
      <c r="F13" s="89">
        <f t="shared" si="0"/>
        <v>4.33</v>
      </c>
      <c r="G13" s="89">
        <f t="shared" si="1"/>
        <v>4.33</v>
      </c>
      <c r="H13" s="89">
        <f t="shared" si="2"/>
        <v>4.33</v>
      </c>
      <c r="I13" s="89">
        <v>4.33</v>
      </c>
      <c r="J13" s="89"/>
      <c r="K13" s="40"/>
      <c r="L13" s="40"/>
      <c r="M13" s="40"/>
      <c r="N13" s="40"/>
      <c r="O13" s="40"/>
      <c r="P13" s="40"/>
      <c r="Q13" s="40"/>
      <c r="R13" s="40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  <c r="AF13" s="40"/>
      <c r="AG13" s="40"/>
      <c r="AH13" s="40"/>
      <c r="AI13" s="40"/>
      <c r="AJ13" s="40"/>
      <c r="AK13" s="40"/>
      <c r="AL13" s="40"/>
      <c r="AM13" s="40"/>
      <c r="AN13" s="82"/>
    </row>
    <row r="14" ht="22.8" customHeight="1" spans="1:40">
      <c r="A14" s="57"/>
      <c r="B14" s="93"/>
      <c r="C14" s="93">
        <v>12</v>
      </c>
      <c r="D14" s="37">
        <v>327001</v>
      </c>
      <c r="E14" s="93" t="s">
        <v>171</v>
      </c>
      <c r="F14" s="89">
        <f t="shared" si="0"/>
        <v>0.48</v>
      </c>
      <c r="G14" s="89">
        <f t="shared" si="1"/>
        <v>0.48</v>
      </c>
      <c r="H14" s="89">
        <f t="shared" si="2"/>
        <v>0.48</v>
      </c>
      <c r="I14" s="89">
        <v>0.48</v>
      </c>
      <c r="J14" s="89"/>
      <c r="K14" s="40"/>
      <c r="L14" s="40"/>
      <c r="M14" s="40"/>
      <c r="N14" s="40"/>
      <c r="O14" s="40"/>
      <c r="P14" s="40"/>
      <c r="Q14" s="40"/>
      <c r="R14" s="40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  <c r="AF14" s="40"/>
      <c r="AG14" s="40"/>
      <c r="AH14" s="40"/>
      <c r="AI14" s="40"/>
      <c r="AJ14" s="40"/>
      <c r="AK14" s="40"/>
      <c r="AL14" s="40"/>
      <c r="AM14" s="40"/>
      <c r="AN14" s="82"/>
    </row>
    <row r="15" ht="22.8" customHeight="1" spans="1:40">
      <c r="A15" s="57"/>
      <c r="B15" s="93"/>
      <c r="C15" s="93">
        <v>13</v>
      </c>
      <c r="D15" s="37">
        <v>327001</v>
      </c>
      <c r="E15" s="93" t="s">
        <v>109</v>
      </c>
      <c r="F15" s="89">
        <f t="shared" si="0"/>
        <v>5.46</v>
      </c>
      <c r="G15" s="89">
        <f t="shared" si="1"/>
        <v>5.46</v>
      </c>
      <c r="H15" s="89">
        <f t="shared" si="2"/>
        <v>5.46</v>
      </c>
      <c r="I15" s="89">
        <v>5.46</v>
      </c>
      <c r="J15" s="89"/>
      <c r="K15" s="40"/>
      <c r="L15" s="40"/>
      <c r="M15" s="40"/>
      <c r="N15" s="40"/>
      <c r="O15" s="40"/>
      <c r="P15" s="40"/>
      <c r="Q15" s="40"/>
      <c r="R15" s="40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  <c r="AF15" s="40"/>
      <c r="AG15" s="40"/>
      <c r="AH15" s="40"/>
      <c r="AI15" s="40"/>
      <c r="AJ15" s="40"/>
      <c r="AK15" s="40"/>
      <c r="AL15" s="40"/>
      <c r="AM15" s="40"/>
      <c r="AN15" s="82"/>
    </row>
    <row r="16" ht="22.8" customHeight="1" spans="1:40">
      <c r="A16" s="57"/>
      <c r="B16" s="93"/>
      <c r="C16" s="93">
        <v>99</v>
      </c>
      <c r="D16" s="37">
        <v>327001</v>
      </c>
      <c r="E16" s="93" t="s">
        <v>172</v>
      </c>
      <c r="F16" s="89">
        <f t="shared" si="0"/>
        <v>27.8</v>
      </c>
      <c r="G16" s="89">
        <f t="shared" si="1"/>
        <v>27.8</v>
      </c>
      <c r="H16" s="89">
        <f t="shared" si="2"/>
        <v>27.8</v>
      </c>
      <c r="I16" s="89">
        <v>27.8</v>
      </c>
      <c r="J16" s="89"/>
      <c r="K16" s="40"/>
      <c r="L16" s="40"/>
      <c r="M16" s="40"/>
      <c r="N16" s="40"/>
      <c r="O16" s="40"/>
      <c r="P16" s="40"/>
      <c r="Q16" s="40"/>
      <c r="R16" s="40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M16" s="40"/>
      <c r="AN16" s="82"/>
    </row>
    <row r="17" ht="22.8" customHeight="1" spans="1:40">
      <c r="A17" s="57"/>
      <c r="B17" s="93">
        <v>302</v>
      </c>
      <c r="C17" s="93"/>
      <c r="D17" s="37">
        <v>327001</v>
      </c>
      <c r="E17" s="93" t="s">
        <v>173</v>
      </c>
      <c r="F17" s="89">
        <f t="shared" si="0"/>
        <v>71.64</v>
      </c>
      <c r="G17" s="89">
        <f t="shared" si="1"/>
        <v>71.64</v>
      </c>
      <c r="H17" s="89">
        <f t="shared" si="2"/>
        <v>71.64</v>
      </c>
      <c r="I17" s="89">
        <f>SUM(I18:I29)</f>
        <v>34.14</v>
      </c>
      <c r="J17" s="89">
        <f>SUM(J18:J29)</f>
        <v>37.5</v>
      </c>
      <c r="K17" s="40"/>
      <c r="L17" s="40"/>
      <c r="M17" s="40"/>
      <c r="N17" s="40"/>
      <c r="O17" s="40"/>
      <c r="P17" s="40"/>
      <c r="Q17" s="40"/>
      <c r="R17" s="40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  <c r="AF17" s="40"/>
      <c r="AG17" s="40"/>
      <c r="AH17" s="40"/>
      <c r="AI17" s="40"/>
      <c r="AJ17" s="40"/>
      <c r="AK17" s="40"/>
      <c r="AL17" s="40"/>
      <c r="AM17" s="40"/>
      <c r="AN17" s="82"/>
    </row>
    <row r="18" ht="22.8" customHeight="1" spans="1:40">
      <c r="A18" s="57"/>
      <c r="B18" s="93"/>
      <c r="C18" s="93">
        <v>1</v>
      </c>
      <c r="D18" s="37">
        <v>327001</v>
      </c>
      <c r="E18" s="93" t="s">
        <v>174</v>
      </c>
      <c r="F18" s="89">
        <f t="shared" si="0"/>
        <v>51.81</v>
      </c>
      <c r="G18" s="89">
        <f t="shared" si="1"/>
        <v>51.81</v>
      </c>
      <c r="H18" s="89">
        <f t="shared" si="2"/>
        <v>51.81</v>
      </c>
      <c r="I18" s="89">
        <v>14.31</v>
      </c>
      <c r="J18" s="89">
        <v>37.5</v>
      </c>
      <c r="K18" s="40"/>
      <c r="L18" s="40"/>
      <c r="M18" s="40"/>
      <c r="N18" s="40"/>
      <c r="O18" s="40"/>
      <c r="P18" s="40"/>
      <c r="Q18" s="40"/>
      <c r="R18" s="40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40"/>
      <c r="AN18" s="82"/>
    </row>
    <row r="19" ht="22.8" customHeight="1" spans="1:40">
      <c r="A19" s="57"/>
      <c r="B19" s="93"/>
      <c r="C19" s="93">
        <v>5</v>
      </c>
      <c r="D19" s="37">
        <v>327001</v>
      </c>
      <c r="E19" s="93" t="s">
        <v>175</v>
      </c>
      <c r="F19" s="89">
        <f t="shared" si="0"/>
        <v>0.28</v>
      </c>
      <c r="G19" s="89">
        <f t="shared" si="1"/>
        <v>0.28</v>
      </c>
      <c r="H19" s="89">
        <f t="shared" si="2"/>
        <v>0.28</v>
      </c>
      <c r="I19" s="89">
        <v>0.28</v>
      </c>
      <c r="J19" s="89"/>
      <c r="K19" s="40"/>
      <c r="L19" s="40"/>
      <c r="M19" s="40"/>
      <c r="N19" s="40"/>
      <c r="O19" s="40"/>
      <c r="P19" s="40"/>
      <c r="Q19" s="40"/>
      <c r="R19" s="40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  <c r="AF19" s="40"/>
      <c r="AG19" s="40"/>
      <c r="AH19" s="40"/>
      <c r="AI19" s="40"/>
      <c r="AJ19" s="40"/>
      <c r="AK19" s="40"/>
      <c r="AL19" s="40"/>
      <c r="AM19" s="40"/>
      <c r="AN19" s="82"/>
    </row>
    <row r="20" ht="22.8" customHeight="1" spans="1:40">
      <c r="A20" s="57"/>
      <c r="B20" s="93"/>
      <c r="C20" s="93">
        <v>6</v>
      </c>
      <c r="D20" s="37">
        <v>327001</v>
      </c>
      <c r="E20" s="93" t="s">
        <v>176</v>
      </c>
      <c r="F20" s="89">
        <f t="shared" si="0"/>
        <v>1.12</v>
      </c>
      <c r="G20" s="89">
        <f t="shared" si="1"/>
        <v>1.12</v>
      </c>
      <c r="H20" s="89">
        <f t="shared" si="2"/>
        <v>1.12</v>
      </c>
      <c r="I20" s="89">
        <v>1.12</v>
      </c>
      <c r="J20" s="89"/>
      <c r="K20" s="40"/>
      <c r="L20" s="40"/>
      <c r="M20" s="40"/>
      <c r="N20" s="40"/>
      <c r="O20" s="40"/>
      <c r="P20" s="40"/>
      <c r="Q20" s="40"/>
      <c r="R20" s="40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40"/>
      <c r="AN20" s="82"/>
    </row>
    <row r="21" ht="22.8" customHeight="1" spans="1:40">
      <c r="A21" s="57"/>
      <c r="B21" s="93"/>
      <c r="C21" s="93">
        <v>9</v>
      </c>
      <c r="D21" s="37">
        <v>327001</v>
      </c>
      <c r="E21" s="93" t="s">
        <v>177</v>
      </c>
      <c r="F21" s="89">
        <f t="shared" si="0"/>
        <v>1.4</v>
      </c>
      <c r="G21" s="89">
        <f t="shared" si="1"/>
        <v>1.4</v>
      </c>
      <c r="H21" s="89">
        <f t="shared" si="2"/>
        <v>1.4</v>
      </c>
      <c r="I21" s="89">
        <v>1.4</v>
      </c>
      <c r="J21" s="89"/>
      <c r="K21" s="40"/>
      <c r="L21" s="40"/>
      <c r="M21" s="40"/>
      <c r="N21" s="40"/>
      <c r="O21" s="40"/>
      <c r="P21" s="40"/>
      <c r="Q21" s="40"/>
      <c r="R21" s="40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  <c r="AF21" s="40"/>
      <c r="AG21" s="40"/>
      <c r="AH21" s="40"/>
      <c r="AI21" s="40"/>
      <c r="AJ21" s="40"/>
      <c r="AK21" s="40"/>
      <c r="AL21" s="40"/>
      <c r="AM21" s="40"/>
      <c r="AN21" s="82"/>
    </row>
    <row r="22" ht="22.8" customHeight="1" spans="1:40">
      <c r="A22" s="57"/>
      <c r="B22" s="93"/>
      <c r="C22" s="93">
        <v>11</v>
      </c>
      <c r="D22" s="37">
        <v>327001</v>
      </c>
      <c r="E22" s="93" t="s">
        <v>178</v>
      </c>
      <c r="F22" s="89">
        <f t="shared" si="0"/>
        <v>7.5</v>
      </c>
      <c r="G22" s="89">
        <f t="shared" si="1"/>
        <v>7.5</v>
      </c>
      <c r="H22" s="89">
        <f t="shared" si="2"/>
        <v>7.5</v>
      </c>
      <c r="I22" s="89">
        <v>7.5</v>
      </c>
      <c r="J22" s="89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82"/>
    </row>
    <row r="23" ht="22.8" customHeight="1" spans="1:40">
      <c r="A23" s="57"/>
      <c r="B23" s="93"/>
      <c r="C23" s="93">
        <v>13</v>
      </c>
      <c r="D23" s="37">
        <v>327001</v>
      </c>
      <c r="E23" s="93" t="s">
        <v>179</v>
      </c>
      <c r="F23" s="89">
        <f t="shared" si="0"/>
        <v>1</v>
      </c>
      <c r="G23" s="89">
        <f t="shared" si="1"/>
        <v>1</v>
      </c>
      <c r="H23" s="89">
        <f t="shared" si="2"/>
        <v>1</v>
      </c>
      <c r="I23" s="89">
        <v>1</v>
      </c>
      <c r="J23" s="89"/>
      <c r="K23" s="40"/>
      <c r="L23" s="40"/>
      <c r="M23" s="40"/>
      <c r="N23" s="40"/>
      <c r="O23" s="40"/>
      <c r="P23" s="40"/>
      <c r="Q23" s="40"/>
      <c r="R23" s="40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  <c r="AF23" s="40"/>
      <c r="AG23" s="40"/>
      <c r="AH23" s="40"/>
      <c r="AI23" s="40"/>
      <c r="AJ23" s="40"/>
      <c r="AK23" s="40"/>
      <c r="AL23" s="40"/>
      <c r="AM23" s="40"/>
      <c r="AN23" s="82"/>
    </row>
    <row r="24" ht="22.8" customHeight="1" spans="1:40">
      <c r="A24" s="57"/>
      <c r="B24" s="93"/>
      <c r="C24" s="93">
        <v>15</v>
      </c>
      <c r="D24" s="37">
        <v>327001</v>
      </c>
      <c r="E24" s="93" t="s">
        <v>180</v>
      </c>
      <c r="F24" s="89">
        <f t="shared" si="0"/>
        <v>0.5</v>
      </c>
      <c r="G24" s="89">
        <f t="shared" si="1"/>
        <v>0.5</v>
      </c>
      <c r="H24" s="89">
        <f t="shared" si="2"/>
        <v>0.5</v>
      </c>
      <c r="I24" s="89">
        <v>0.5</v>
      </c>
      <c r="J24" s="89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82"/>
    </row>
    <row r="25" ht="22.8" customHeight="1" spans="1:40">
      <c r="A25" s="57"/>
      <c r="B25" s="93"/>
      <c r="C25" s="93">
        <v>17</v>
      </c>
      <c r="D25" s="37">
        <v>327001</v>
      </c>
      <c r="E25" s="93" t="s">
        <v>181</v>
      </c>
      <c r="F25" s="89">
        <f t="shared" si="0"/>
        <v>0.95</v>
      </c>
      <c r="G25" s="89">
        <f t="shared" si="1"/>
        <v>0.95</v>
      </c>
      <c r="H25" s="89">
        <f t="shared" si="2"/>
        <v>0.95</v>
      </c>
      <c r="I25" s="89">
        <v>0.95</v>
      </c>
      <c r="J25" s="89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82"/>
    </row>
    <row r="26" ht="22.8" customHeight="1" spans="1:40">
      <c r="A26" s="57"/>
      <c r="B26" s="93"/>
      <c r="C26" s="93">
        <v>28</v>
      </c>
      <c r="D26" s="37">
        <v>327001</v>
      </c>
      <c r="E26" s="93" t="s">
        <v>182</v>
      </c>
      <c r="F26" s="89">
        <f t="shared" si="0"/>
        <v>0.49</v>
      </c>
      <c r="G26" s="89">
        <f t="shared" si="1"/>
        <v>0.49</v>
      </c>
      <c r="H26" s="89">
        <f t="shared" si="2"/>
        <v>0.49</v>
      </c>
      <c r="I26" s="89">
        <v>0.49</v>
      </c>
      <c r="J26" s="89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M26" s="40"/>
      <c r="AN26" s="82"/>
    </row>
    <row r="27" ht="22.8" customHeight="1" spans="1:40">
      <c r="A27" s="57"/>
      <c r="B27" s="93"/>
      <c r="C27" s="93">
        <v>29</v>
      </c>
      <c r="D27" s="37">
        <v>327001</v>
      </c>
      <c r="E27" s="93" t="s">
        <v>183</v>
      </c>
      <c r="F27" s="89">
        <f t="shared" si="0"/>
        <v>0.73</v>
      </c>
      <c r="G27" s="89">
        <f t="shared" si="1"/>
        <v>0.73</v>
      </c>
      <c r="H27" s="89">
        <f t="shared" si="2"/>
        <v>0.73</v>
      </c>
      <c r="I27" s="89">
        <v>0.73</v>
      </c>
      <c r="J27" s="89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82"/>
    </row>
    <row r="28" ht="22.8" customHeight="1" spans="1:40">
      <c r="A28" s="57"/>
      <c r="B28" s="93"/>
      <c r="C28" s="93">
        <v>39</v>
      </c>
      <c r="D28" s="37">
        <v>327001</v>
      </c>
      <c r="E28" s="93" t="s">
        <v>184</v>
      </c>
      <c r="F28" s="89">
        <f t="shared" si="0"/>
        <v>4.92</v>
      </c>
      <c r="G28" s="89">
        <f t="shared" si="1"/>
        <v>4.92</v>
      </c>
      <c r="H28" s="89">
        <f t="shared" si="2"/>
        <v>4.92</v>
      </c>
      <c r="I28" s="89">
        <v>4.92</v>
      </c>
      <c r="J28" s="89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  <c r="AF28" s="42"/>
      <c r="AG28" s="42"/>
      <c r="AH28" s="42"/>
      <c r="AI28" s="42"/>
      <c r="AJ28" s="42"/>
      <c r="AK28" s="42"/>
      <c r="AL28" s="42"/>
      <c r="AM28" s="42"/>
      <c r="AN28" s="82"/>
    </row>
    <row r="29" ht="10" customHeight="1" spans="1:40">
      <c r="A29" s="69"/>
      <c r="B29" s="93"/>
      <c r="C29" s="93">
        <v>99</v>
      </c>
      <c r="D29" s="37">
        <v>327001</v>
      </c>
      <c r="E29" s="93" t="s">
        <v>185</v>
      </c>
      <c r="F29" s="89">
        <f t="shared" si="0"/>
        <v>0.94</v>
      </c>
      <c r="G29" s="89">
        <f t="shared" si="1"/>
        <v>0.94</v>
      </c>
      <c r="H29" s="89">
        <f t="shared" si="2"/>
        <v>0.94</v>
      </c>
      <c r="I29" s="89">
        <v>0.94</v>
      </c>
      <c r="J29" s="89"/>
      <c r="K29" s="95"/>
      <c r="L29" s="95"/>
      <c r="M29" s="95"/>
      <c r="N29" s="95"/>
      <c r="O29" s="95"/>
      <c r="P29" s="95"/>
      <c r="Q29" s="95"/>
      <c r="R29" s="95"/>
      <c r="S29" s="95"/>
      <c r="T29" s="95"/>
      <c r="U29" s="95"/>
      <c r="V29" s="95"/>
      <c r="W29" s="95"/>
      <c r="X29" s="95"/>
      <c r="Y29" s="95"/>
      <c r="Z29" s="95"/>
      <c r="AA29" s="95"/>
      <c r="AB29" s="95"/>
      <c r="AC29" s="95"/>
      <c r="AD29" s="95"/>
      <c r="AE29" s="95"/>
      <c r="AF29" s="95"/>
      <c r="AG29" s="95"/>
      <c r="AH29" s="95"/>
      <c r="AI29" s="95"/>
      <c r="AJ29" s="95"/>
      <c r="AK29" s="95"/>
      <c r="AL29" s="95"/>
      <c r="AM29" s="95"/>
      <c r="AN29" s="99"/>
    </row>
    <row r="30" spans="2:39">
      <c r="B30" s="93">
        <v>303</v>
      </c>
      <c r="C30" s="93"/>
      <c r="D30" s="37">
        <v>327001</v>
      </c>
      <c r="E30" s="93" t="s">
        <v>186</v>
      </c>
      <c r="F30" s="89">
        <f t="shared" si="0"/>
        <v>15.12</v>
      </c>
      <c r="G30" s="89">
        <f t="shared" si="1"/>
        <v>15.12</v>
      </c>
      <c r="H30" s="89">
        <f t="shared" si="2"/>
        <v>15.12</v>
      </c>
      <c r="I30" s="89">
        <f>SUM(I31:I33)</f>
        <v>15.12</v>
      </c>
      <c r="J30" s="89">
        <f>SUM(J31:J33)</f>
        <v>0</v>
      </c>
      <c r="K30" s="96"/>
      <c r="L30" s="96"/>
      <c r="M30" s="96"/>
      <c r="N30" s="96"/>
      <c r="O30" s="96"/>
      <c r="P30" s="96"/>
      <c r="Q30" s="96"/>
      <c r="R30" s="96"/>
      <c r="S30" s="96"/>
      <c r="T30" s="96"/>
      <c r="U30" s="96"/>
      <c r="V30" s="96"/>
      <c r="W30" s="96"/>
      <c r="X30" s="96"/>
      <c r="Y30" s="96"/>
      <c r="Z30" s="96"/>
      <c r="AA30" s="96"/>
      <c r="AB30" s="96"/>
      <c r="AC30" s="96"/>
      <c r="AD30" s="96"/>
      <c r="AE30" s="96"/>
      <c r="AF30" s="96"/>
      <c r="AG30" s="96"/>
      <c r="AH30" s="96"/>
      <c r="AI30" s="96"/>
      <c r="AJ30" s="96"/>
      <c r="AK30" s="96"/>
      <c r="AL30" s="96"/>
      <c r="AM30" s="96"/>
    </row>
    <row r="31" spans="2:39">
      <c r="B31" s="93"/>
      <c r="C31" s="93">
        <v>1</v>
      </c>
      <c r="D31" s="37">
        <v>327001</v>
      </c>
      <c r="E31" s="93" t="s">
        <v>187</v>
      </c>
      <c r="F31" s="89">
        <f t="shared" si="0"/>
        <v>14.02</v>
      </c>
      <c r="G31" s="89">
        <f t="shared" si="1"/>
        <v>14.02</v>
      </c>
      <c r="H31" s="89">
        <f t="shared" si="2"/>
        <v>14.02</v>
      </c>
      <c r="I31" s="89">
        <v>14.02</v>
      </c>
      <c r="J31" s="89"/>
      <c r="K31" s="96"/>
      <c r="L31" s="96"/>
      <c r="M31" s="96"/>
      <c r="N31" s="96"/>
      <c r="O31" s="96"/>
      <c r="P31" s="96"/>
      <c r="Q31" s="96"/>
      <c r="R31" s="96"/>
      <c r="S31" s="96"/>
      <c r="T31" s="96"/>
      <c r="U31" s="96"/>
      <c r="V31" s="96"/>
      <c r="W31" s="96"/>
      <c r="X31" s="96"/>
      <c r="Y31" s="96"/>
      <c r="Z31" s="96"/>
      <c r="AA31" s="96"/>
      <c r="AB31" s="96"/>
      <c r="AC31" s="96"/>
      <c r="AD31" s="96"/>
      <c r="AE31" s="96"/>
      <c r="AF31" s="96"/>
      <c r="AG31" s="96"/>
      <c r="AH31" s="96"/>
      <c r="AI31" s="96"/>
      <c r="AJ31" s="96"/>
      <c r="AK31" s="96"/>
      <c r="AL31" s="96"/>
      <c r="AM31" s="96"/>
    </row>
    <row r="32" spans="2:39">
      <c r="B32" s="93"/>
      <c r="C32" s="93">
        <v>5</v>
      </c>
      <c r="D32" s="37">
        <v>327001</v>
      </c>
      <c r="E32" s="93" t="s">
        <v>188</v>
      </c>
      <c r="F32" s="89">
        <f t="shared" si="0"/>
        <v>1.08</v>
      </c>
      <c r="G32" s="89">
        <f t="shared" si="1"/>
        <v>1.08</v>
      </c>
      <c r="H32" s="89">
        <f t="shared" si="2"/>
        <v>1.08</v>
      </c>
      <c r="I32" s="89">
        <v>1.08</v>
      </c>
      <c r="J32" s="89"/>
      <c r="K32" s="96"/>
      <c r="L32" s="96"/>
      <c r="M32" s="96"/>
      <c r="N32" s="96"/>
      <c r="O32" s="96"/>
      <c r="P32" s="96"/>
      <c r="Q32" s="96"/>
      <c r="R32" s="96"/>
      <c r="S32" s="96"/>
      <c r="T32" s="96"/>
      <c r="U32" s="96"/>
      <c r="V32" s="96"/>
      <c r="W32" s="96"/>
      <c r="X32" s="96"/>
      <c r="Y32" s="96"/>
      <c r="Z32" s="96"/>
      <c r="AA32" s="96"/>
      <c r="AB32" s="96"/>
      <c r="AC32" s="96"/>
      <c r="AD32" s="96"/>
      <c r="AE32" s="96"/>
      <c r="AF32" s="96"/>
      <c r="AG32" s="96"/>
      <c r="AH32" s="96"/>
      <c r="AI32" s="96"/>
      <c r="AJ32" s="96"/>
      <c r="AK32" s="96"/>
      <c r="AL32" s="96"/>
      <c r="AM32" s="96"/>
    </row>
    <row r="33" spans="2:39">
      <c r="B33" s="93"/>
      <c r="C33" s="93">
        <v>9</v>
      </c>
      <c r="D33" s="37">
        <v>327001</v>
      </c>
      <c r="E33" s="93" t="s">
        <v>189</v>
      </c>
      <c r="F33" s="89">
        <f t="shared" si="0"/>
        <v>0.02</v>
      </c>
      <c r="G33" s="89">
        <f t="shared" si="1"/>
        <v>0.02</v>
      </c>
      <c r="H33" s="89">
        <f t="shared" si="2"/>
        <v>0.02</v>
      </c>
      <c r="I33" s="89">
        <v>0.02</v>
      </c>
      <c r="J33" s="89"/>
      <c r="K33" s="96"/>
      <c r="L33" s="96"/>
      <c r="M33" s="96"/>
      <c r="N33" s="96"/>
      <c r="O33" s="96"/>
      <c r="P33" s="96"/>
      <c r="Q33" s="96"/>
      <c r="R33" s="96"/>
      <c r="S33" s="96"/>
      <c r="T33" s="96"/>
      <c r="U33" s="96"/>
      <c r="V33" s="96"/>
      <c r="W33" s="96"/>
      <c r="X33" s="96"/>
      <c r="Y33" s="96"/>
      <c r="Z33" s="96"/>
      <c r="AA33" s="96"/>
      <c r="AB33" s="96"/>
      <c r="AC33" s="96"/>
      <c r="AD33" s="96"/>
      <c r="AE33" s="96"/>
      <c r="AF33" s="96"/>
      <c r="AG33" s="96"/>
      <c r="AH33" s="96"/>
      <c r="AI33" s="96"/>
      <c r="AJ33" s="96"/>
      <c r="AK33" s="96"/>
      <c r="AL33" s="96"/>
      <c r="AM33" s="96"/>
    </row>
    <row r="34" spans="2:39">
      <c r="B34" s="93">
        <v>312</v>
      </c>
      <c r="C34" s="93"/>
      <c r="D34" s="37">
        <v>327001</v>
      </c>
      <c r="E34" s="93" t="s">
        <v>190</v>
      </c>
      <c r="F34" s="89">
        <f t="shared" si="0"/>
        <v>3000</v>
      </c>
      <c r="G34" s="89">
        <f t="shared" si="1"/>
        <v>3000</v>
      </c>
      <c r="H34" s="89">
        <f t="shared" si="2"/>
        <v>3000</v>
      </c>
      <c r="I34" s="89">
        <f>SUM(I35:I36)</f>
        <v>0</v>
      </c>
      <c r="J34" s="89">
        <f>SUM(J35:J36)</f>
        <v>3000</v>
      </c>
      <c r="K34" s="96"/>
      <c r="L34" s="96"/>
      <c r="M34" s="96"/>
      <c r="N34" s="96"/>
      <c r="O34" s="96"/>
      <c r="P34" s="96"/>
      <c r="Q34" s="96"/>
      <c r="R34" s="96"/>
      <c r="S34" s="96"/>
      <c r="T34" s="96"/>
      <c r="U34" s="96"/>
      <c r="V34" s="96"/>
      <c r="W34" s="96"/>
      <c r="X34" s="96"/>
      <c r="Y34" s="96"/>
      <c r="Z34" s="96"/>
      <c r="AA34" s="96"/>
      <c r="AB34" s="96"/>
      <c r="AC34" s="96"/>
      <c r="AD34" s="96"/>
      <c r="AE34" s="96"/>
      <c r="AF34" s="96"/>
      <c r="AG34" s="96"/>
      <c r="AH34" s="96"/>
      <c r="AI34" s="96"/>
      <c r="AJ34" s="96"/>
      <c r="AK34" s="96"/>
      <c r="AL34" s="96"/>
      <c r="AM34" s="96"/>
    </row>
    <row r="35" spans="2:39">
      <c r="B35" s="93"/>
      <c r="C35" s="93">
        <v>4</v>
      </c>
      <c r="D35" s="37">
        <v>327001</v>
      </c>
      <c r="E35" s="93" t="s">
        <v>191</v>
      </c>
      <c r="F35" s="89">
        <f t="shared" si="0"/>
        <v>0</v>
      </c>
      <c r="G35" s="89">
        <f t="shared" si="1"/>
        <v>0</v>
      </c>
      <c r="H35" s="89">
        <f t="shared" si="2"/>
        <v>0</v>
      </c>
      <c r="I35" s="89"/>
      <c r="J35" s="89"/>
      <c r="K35" s="96"/>
      <c r="L35" s="96"/>
      <c r="M35" s="96"/>
      <c r="N35" s="96"/>
      <c r="O35" s="96"/>
      <c r="P35" s="96"/>
      <c r="Q35" s="96"/>
      <c r="R35" s="96"/>
      <c r="S35" s="96"/>
      <c r="T35" s="96"/>
      <c r="U35" s="96"/>
      <c r="V35" s="96"/>
      <c r="W35" s="96"/>
      <c r="X35" s="96"/>
      <c r="Y35" s="96"/>
      <c r="Z35" s="96"/>
      <c r="AA35" s="96"/>
      <c r="AB35" s="96"/>
      <c r="AC35" s="96"/>
      <c r="AD35" s="96"/>
      <c r="AE35" s="96"/>
      <c r="AF35" s="96"/>
      <c r="AG35" s="96"/>
      <c r="AH35" s="96"/>
      <c r="AI35" s="96"/>
      <c r="AJ35" s="96"/>
      <c r="AK35" s="96"/>
      <c r="AL35" s="96"/>
      <c r="AM35" s="96"/>
    </row>
    <row r="36" spans="2:39">
      <c r="B36" s="93"/>
      <c r="C36" s="93">
        <v>99</v>
      </c>
      <c r="D36" s="37">
        <v>327001</v>
      </c>
      <c r="E36" s="93" t="s">
        <v>192</v>
      </c>
      <c r="F36" s="89">
        <f t="shared" si="0"/>
        <v>3000</v>
      </c>
      <c r="G36" s="89">
        <f t="shared" si="1"/>
        <v>3000</v>
      </c>
      <c r="H36" s="89">
        <f t="shared" si="2"/>
        <v>3000</v>
      </c>
      <c r="I36" s="89"/>
      <c r="J36" s="89">
        <v>3000</v>
      </c>
      <c r="K36" s="96"/>
      <c r="L36" s="96"/>
      <c r="M36" s="96"/>
      <c r="N36" s="96"/>
      <c r="O36" s="96"/>
      <c r="P36" s="96"/>
      <c r="Q36" s="96"/>
      <c r="R36" s="96"/>
      <c r="S36" s="96"/>
      <c r="T36" s="96"/>
      <c r="U36" s="96"/>
      <c r="V36" s="96"/>
      <c r="W36" s="96"/>
      <c r="X36" s="96"/>
      <c r="Y36" s="96"/>
      <c r="Z36" s="96"/>
      <c r="AA36" s="96"/>
      <c r="AB36" s="96"/>
      <c r="AC36" s="96"/>
      <c r="AD36" s="96"/>
      <c r="AE36" s="96"/>
      <c r="AF36" s="96"/>
      <c r="AG36" s="96"/>
      <c r="AH36" s="96"/>
      <c r="AI36" s="96"/>
      <c r="AJ36" s="96"/>
      <c r="AK36" s="96"/>
      <c r="AL36" s="96"/>
      <c r="AM36" s="96"/>
    </row>
    <row r="38" hidden="1"/>
  </sheetData>
  <mergeCells count="24"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rintOptions horizontalCentered="1"/>
  <pageMargins left="0.590277777777778" right="0.590277777777778" top="1.37777777777778" bottom="0.984027777777778" header="0" footer="0"/>
  <pageSetup paperSize="9" scale="51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6"/>
  <sheetViews>
    <sheetView workbookViewId="0">
      <pane ySplit="6" topLeftCell="A7" activePane="bottomLeft" state="frozen"/>
      <selection/>
      <selection pane="bottomLeft" activeCell="M18" sqref="M18"/>
    </sheetView>
  </sheetViews>
  <sheetFormatPr defaultColWidth="10" defaultRowHeight="14.4"/>
  <cols>
    <col min="1" max="1" width="1.53703703703704" style="53" customWidth="1"/>
    <col min="2" max="4" width="6.15740740740741" style="53" customWidth="1"/>
    <col min="5" max="5" width="16.8240740740741" style="53" customWidth="1"/>
    <col min="6" max="6" width="41.0277777777778" style="53" customWidth="1"/>
    <col min="7" max="9" width="16.4166666666667" style="53" customWidth="1"/>
    <col min="10" max="10" width="1.53703703703704" style="53" customWidth="1"/>
    <col min="11" max="12" width="9.76851851851852" style="53" customWidth="1"/>
    <col min="13" max="16384" width="10" style="53"/>
  </cols>
  <sheetData>
    <row r="1" ht="25" customHeight="1" spans="1:10">
      <c r="A1" s="54"/>
      <c r="B1" s="2" t="s">
        <v>193</v>
      </c>
      <c r="C1" s="2"/>
      <c r="D1" s="2"/>
      <c r="E1" s="55"/>
      <c r="F1" s="55"/>
      <c r="G1" s="56" t="s">
        <v>194</v>
      </c>
      <c r="H1" s="56"/>
      <c r="I1" s="56"/>
      <c r="J1" s="57"/>
    </row>
    <row r="2" ht="22.8" customHeight="1" spans="1:10">
      <c r="A2" s="54"/>
      <c r="B2" s="58" t="s">
        <v>195</v>
      </c>
      <c r="C2" s="58"/>
      <c r="D2" s="58"/>
      <c r="E2" s="58"/>
      <c r="F2" s="58"/>
      <c r="G2" s="58"/>
      <c r="H2" s="58"/>
      <c r="I2" s="58"/>
      <c r="J2" s="57" t="s">
        <v>2</v>
      </c>
    </row>
    <row r="3" ht="19.55" customHeight="1" spans="1:10">
      <c r="A3" s="59"/>
      <c r="B3" s="60" t="s">
        <v>4</v>
      </c>
      <c r="C3" s="60"/>
      <c r="D3" s="60"/>
      <c r="E3" s="60"/>
      <c r="F3" s="60"/>
      <c r="G3" s="59"/>
      <c r="I3" s="75" t="s">
        <v>5</v>
      </c>
      <c r="J3" s="62"/>
    </row>
    <row r="4" ht="24.4" customHeight="1" spans="1:10">
      <c r="A4" s="55"/>
      <c r="B4" s="37" t="s">
        <v>8</v>
      </c>
      <c r="C4" s="37"/>
      <c r="D4" s="37"/>
      <c r="E4" s="37"/>
      <c r="F4" s="37"/>
      <c r="G4" s="37" t="s">
        <v>59</v>
      </c>
      <c r="H4" s="52" t="s">
        <v>196</v>
      </c>
      <c r="I4" s="52" t="s">
        <v>156</v>
      </c>
      <c r="J4" s="55"/>
    </row>
    <row r="5" ht="24.4" customHeight="1" spans="1:10">
      <c r="A5" s="55"/>
      <c r="B5" s="37" t="s">
        <v>80</v>
      </c>
      <c r="C5" s="37"/>
      <c r="D5" s="37"/>
      <c r="E5" s="37" t="s">
        <v>70</v>
      </c>
      <c r="F5" s="37" t="s">
        <v>71</v>
      </c>
      <c r="G5" s="37"/>
      <c r="H5" s="52"/>
      <c r="I5" s="52"/>
      <c r="J5" s="55"/>
    </row>
    <row r="6" ht="24.4" customHeight="1" spans="1:10">
      <c r="A6" s="63"/>
      <c r="B6" s="37" t="s">
        <v>81</v>
      </c>
      <c r="C6" s="37" t="s">
        <v>82</v>
      </c>
      <c r="D6" s="37" t="s">
        <v>83</v>
      </c>
      <c r="E6" s="37"/>
      <c r="F6" s="37"/>
      <c r="G6" s="37"/>
      <c r="H6" s="52"/>
      <c r="I6" s="52"/>
      <c r="J6" s="65"/>
    </row>
    <row r="7" ht="22.8" customHeight="1" spans="1:10">
      <c r="A7" s="66"/>
      <c r="B7" s="37"/>
      <c r="C7" s="37"/>
      <c r="D7" s="37"/>
      <c r="E7" s="37">
        <v>327001</v>
      </c>
      <c r="F7" s="37" t="s">
        <v>72</v>
      </c>
      <c r="G7" s="40">
        <f t="shared" ref="G7:I7" si="0">G8+G13+G17+G20+G24</f>
        <v>3177.61</v>
      </c>
      <c r="H7" s="40">
        <f t="shared" si="0"/>
        <v>3177.61</v>
      </c>
      <c r="I7" s="40">
        <f t="shared" si="0"/>
        <v>0</v>
      </c>
      <c r="J7" s="67"/>
    </row>
    <row r="8" ht="22.8" customHeight="1" spans="1:10">
      <c r="A8" s="66"/>
      <c r="B8" s="77" t="s">
        <v>84</v>
      </c>
      <c r="C8" s="77"/>
      <c r="D8" s="77"/>
      <c r="E8" s="37">
        <v>327001</v>
      </c>
      <c r="F8" s="84" t="s">
        <v>85</v>
      </c>
      <c r="G8" s="85">
        <f t="shared" ref="G8:G26" si="1">H8+I8</f>
        <v>144.02</v>
      </c>
      <c r="H8" s="78">
        <v>144.02</v>
      </c>
      <c r="I8" s="40"/>
      <c r="J8" s="67"/>
    </row>
    <row r="9" ht="22.8" customHeight="1" spans="1:10">
      <c r="A9" s="66"/>
      <c r="B9" s="77"/>
      <c r="C9" s="77" t="s">
        <v>86</v>
      </c>
      <c r="D9" s="77"/>
      <c r="E9" s="37">
        <v>327001</v>
      </c>
      <c r="F9" s="84" t="s">
        <v>87</v>
      </c>
      <c r="G9" s="85">
        <f t="shared" si="1"/>
        <v>144.02</v>
      </c>
      <c r="H9" s="78">
        <v>144.02</v>
      </c>
      <c r="I9" s="40"/>
      <c r="J9" s="67"/>
    </row>
    <row r="10" ht="22.8" customHeight="1" spans="1:10">
      <c r="A10" s="66"/>
      <c r="B10" s="77"/>
      <c r="C10" s="77"/>
      <c r="D10" s="77" t="s">
        <v>88</v>
      </c>
      <c r="E10" s="37">
        <v>327001</v>
      </c>
      <c r="F10" s="84" t="s">
        <v>89</v>
      </c>
      <c r="G10" s="85">
        <f t="shared" si="1"/>
        <v>97.52</v>
      </c>
      <c r="H10" s="78">
        <v>97.52</v>
      </c>
      <c r="I10" s="40"/>
      <c r="J10" s="67"/>
    </row>
    <row r="11" ht="22.8" customHeight="1" spans="1:10">
      <c r="A11" s="66"/>
      <c r="B11" s="77"/>
      <c r="C11" s="77"/>
      <c r="D11" s="77" t="s">
        <v>90</v>
      </c>
      <c r="E11" s="37">
        <v>327001</v>
      </c>
      <c r="F11" s="84" t="s">
        <v>91</v>
      </c>
      <c r="G11" s="85">
        <f t="shared" si="1"/>
        <v>36.5</v>
      </c>
      <c r="H11" s="78">
        <v>36.5</v>
      </c>
      <c r="I11" s="40"/>
      <c r="J11" s="67"/>
    </row>
    <row r="12" ht="22.8" customHeight="1" spans="1:10">
      <c r="A12" s="66"/>
      <c r="B12" s="77"/>
      <c r="C12" s="77"/>
      <c r="D12" s="77" t="s">
        <v>92</v>
      </c>
      <c r="E12" s="37">
        <v>327001</v>
      </c>
      <c r="F12" s="84" t="s">
        <v>93</v>
      </c>
      <c r="G12" s="85">
        <f t="shared" si="1"/>
        <v>10</v>
      </c>
      <c r="H12" s="78">
        <v>10</v>
      </c>
      <c r="I12" s="40"/>
      <c r="J12" s="67"/>
    </row>
    <row r="13" ht="22.8" customHeight="1" spans="1:10">
      <c r="A13" s="66"/>
      <c r="B13" s="77" t="s">
        <v>94</v>
      </c>
      <c r="C13" s="77"/>
      <c r="D13" s="77"/>
      <c r="E13" s="37">
        <v>327001</v>
      </c>
      <c r="F13" s="84" t="s">
        <v>95</v>
      </c>
      <c r="G13" s="85">
        <f t="shared" si="1"/>
        <v>23.32</v>
      </c>
      <c r="H13" s="78">
        <v>23.32</v>
      </c>
      <c r="I13" s="40"/>
      <c r="J13" s="67"/>
    </row>
    <row r="14" ht="22.8" customHeight="1" spans="1:10">
      <c r="A14" s="66"/>
      <c r="B14" s="77"/>
      <c r="C14" s="77" t="s">
        <v>96</v>
      </c>
      <c r="D14" s="77"/>
      <c r="E14" s="37">
        <v>327001</v>
      </c>
      <c r="F14" s="84" t="s">
        <v>97</v>
      </c>
      <c r="G14" s="85">
        <f t="shared" si="1"/>
        <v>23.32</v>
      </c>
      <c r="H14" s="78">
        <v>23.32</v>
      </c>
      <c r="I14" s="40"/>
      <c r="J14" s="67"/>
    </row>
    <row r="15" ht="22.8" customHeight="1" spans="1:10">
      <c r="A15" s="66"/>
      <c r="B15" s="77"/>
      <c r="C15" s="77"/>
      <c r="D15" s="77" t="s">
        <v>88</v>
      </c>
      <c r="E15" s="37">
        <v>327001</v>
      </c>
      <c r="F15" s="84" t="s">
        <v>98</v>
      </c>
      <c r="G15" s="85">
        <f t="shared" si="1"/>
        <v>16.04</v>
      </c>
      <c r="H15" s="78">
        <v>16.04</v>
      </c>
      <c r="I15" s="40"/>
      <c r="J15" s="67"/>
    </row>
    <row r="16" ht="22.8" customHeight="1" spans="1:10">
      <c r="A16" s="66"/>
      <c r="B16" s="77"/>
      <c r="C16" s="77"/>
      <c r="D16" s="77" t="s">
        <v>96</v>
      </c>
      <c r="E16" s="37">
        <v>327001</v>
      </c>
      <c r="F16" s="84" t="s">
        <v>99</v>
      </c>
      <c r="G16" s="85">
        <f t="shared" si="1"/>
        <v>7.28</v>
      </c>
      <c r="H16" s="78">
        <v>7.28</v>
      </c>
      <c r="I16" s="80"/>
      <c r="J16" s="67"/>
    </row>
    <row r="17" ht="22.8" customHeight="1" spans="1:10">
      <c r="A17" s="66"/>
      <c r="B17" s="77" t="s">
        <v>100</v>
      </c>
      <c r="C17" s="77"/>
      <c r="D17" s="77"/>
      <c r="E17" s="37">
        <v>327001</v>
      </c>
      <c r="F17" s="84" t="s">
        <v>101</v>
      </c>
      <c r="G17" s="85">
        <f t="shared" si="1"/>
        <v>4.81</v>
      </c>
      <c r="H17" s="78">
        <v>4.81</v>
      </c>
      <c r="I17" s="80"/>
      <c r="J17" s="67"/>
    </row>
    <row r="18" ht="22.8" customHeight="1" spans="1:10">
      <c r="A18" s="69"/>
      <c r="B18" s="77"/>
      <c r="C18" s="77" t="s">
        <v>197</v>
      </c>
      <c r="D18" s="77"/>
      <c r="E18" s="37">
        <v>327001</v>
      </c>
      <c r="F18" s="84" t="s">
        <v>102</v>
      </c>
      <c r="G18" s="85">
        <f t="shared" si="1"/>
        <v>4.81</v>
      </c>
      <c r="H18" s="78">
        <v>4.81</v>
      </c>
      <c r="I18" s="80"/>
      <c r="J18" s="71"/>
    </row>
    <row r="19" ht="22.8" customHeight="1" spans="2:9">
      <c r="B19" s="80"/>
      <c r="C19" s="80"/>
      <c r="D19" s="77" t="s">
        <v>88</v>
      </c>
      <c r="E19" s="37">
        <v>327001</v>
      </c>
      <c r="F19" s="80" t="s">
        <v>103</v>
      </c>
      <c r="G19" s="85">
        <f t="shared" si="1"/>
        <v>4.81</v>
      </c>
      <c r="H19" s="80">
        <v>4.81</v>
      </c>
      <c r="I19" s="80"/>
    </row>
    <row r="20" ht="22.8" customHeight="1" spans="2:9">
      <c r="B20" s="80">
        <v>216</v>
      </c>
      <c r="C20" s="80"/>
      <c r="D20" s="86"/>
      <c r="E20" s="37">
        <v>327001</v>
      </c>
      <c r="F20" s="80" t="s">
        <v>104</v>
      </c>
      <c r="G20" s="85">
        <f t="shared" si="1"/>
        <v>3000</v>
      </c>
      <c r="H20" s="87">
        <v>3000</v>
      </c>
      <c r="I20" s="80"/>
    </row>
    <row r="21" ht="22.8" customHeight="1" spans="2:9">
      <c r="B21" s="80"/>
      <c r="C21" s="80">
        <v>99</v>
      </c>
      <c r="D21" s="86"/>
      <c r="E21" s="37">
        <v>327001</v>
      </c>
      <c r="F21" s="80" t="s">
        <v>105</v>
      </c>
      <c r="G21" s="85">
        <f t="shared" si="1"/>
        <v>3000</v>
      </c>
      <c r="H21" s="87">
        <v>3000</v>
      </c>
      <c r="I21" s="80"/>
    </row>
    <row r="22" ht="22.8" customHeight="1" spans="2:9">
      <c r="B22" s="80"/>
      <c r="C22" s="80"/>
      <c r="D22" s="77" t="s">
        <v>88</v>
      </c>
      <c r="E22" s="37">
        <v>327001</v>
      </c>
      <c r="F22" s="80" t="s">
        <v>106</v>
      </c>
      <c r="G22" s="85">
        <f t="shared" si="1"/>
        <v>2200</v>
      </c>
      <c r="H22" s="87">
        <v>2200</v>
      </c>
      <c r="I22" s="80"/>
    </row>
    <row r="23" ht="22.8" customHeight="1" spans="2:9">
      <c r="B23" s="80"/>
      <c r="C23" s="80"/>
      <c r="D23" s="86">
        <v>99</v>
      </c>
      <c r="E23" s="37">
        <v>327001</v>
      </c>
      <c r="F23" s="80" t="s">
        <v>105</v>
      </c>
      <c r="G23" s="85">
        <f t="shared" si="1"/>
        <v>800</v>
      </c>
      <c r="H23" s="80">
        <v>800</v>
      </c>
      <c r="I23" s="80"/>
    </row>
    <row r="24" ht="22.8" customHeight="1" spans="2:9">
      <c r="B24" s="80">
        <v>221</v>
      </c>
      <c r="C24" s="80"/>
      <c r="D24" s="86"/>
      <c r="E24" s="37">
        <v>327001</v>
      </c>
      <c r="F24" s="80" t="s">
        <v>107</v>
      </c>
      <c r="G24" s="85">
        <f t="shared" si="1"/>
        <v>5.46</v>
      </c>
      <c r="H24" s="80">
        <v>5.46</v>
      </c>
      <c r="I24" s="80"/>
    </row>
    <row r="25" ht="22.8" customHeight="1" spans="2:9">
      <c r="B25" s="80"/>
      <c r="C25" s="86" t="s">
        <v>90</v>
      </c>
      <c r="D25" s="86"/>
      <c r="E25" s="37">
        <v>327001</v>
      </c>
      <c r="F25" s="80" t="s">
        <v>108</v>
      </c>
      <c r="G25" s="85">
        <f t="shared" si="1"/>
        <v>5.46</v>
      </c>
      <c r="H25" s="80">
        <v>5.46</v>
      </c>
      <c r="I25" s="80"/>
    </row>
    <row r="26" ht="22.8" customHeight="1" spans="2:9">
      <c r="B26" s="80"/>
      <c r="C26" s="80"/>
      <c r="D26" s="77" t="s">
        <v>88</v>
      </c>
      <c r="E26" s="37">
        <v>327001</v>
      </c>
      <c r="F26" s="80" t="s">
        <v>109</v>
      </c>
      <c r="G26" s="85">
        <f t="shared" si="1"/>
        <v>5.46</v>
      </c>
      <c r="H26" s="80">
        <v>5.46</v>
      </c>
      <c r="I26" s="80"/>
    </row>
  </sheetData>
  <mergeCells count="10">
    <mergeCell ref="G1:I1"/>
    <mergeCell ref="B2:I2"/>
    <mergeCell ref="B3:F3"/>
    <mergeCell ref="B4:F4"/>
    <mergeCell ref="B5:D5"/>
    <mergeCell ref="E5:E6"/>
    <mergeCell ref="F5:F6"/>
    <mergeCell ref="G4:G6"/>
    <mergeCell ref="H4:H6"/>
    <mergeCell ref="I4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3"/>
  <sheetViews>
    <sheetView workbookViewId="0">
      <pane ySplit="6" topLeftCell="A26" activePane="bottomLeft" state="frozen"/>
      <selection/>
      <selection pane="bottomLeft" activeCell="A13" sqref="$A13:$XFD33"/>
    </sheetView>
  </sheetViews>
  <sheetFormatPr defaultColWidth="10" defaultRowHeight="14.4"/>
  <cols>
    <col min="1" max="1" width="1.53703703703704" style="53" customWidth="1"/>
    <col min="2" max="3" width="6.15740740740741" style="53" customWidth="1"/>
    <col min="4" max="4" width="24.3796296296296" style="53" customWidth="1"/>
    <col min="5" max="5" width="41.0277777777778" style="53" customWidth="1"/>
    <col min="6" max="8" width="17.3796296296296" style="53" customWidth="1"/>
    <col min="9" max="9" width="1.53703703703704" style="53" customWidth="1"/>
    <col min="10" max="10" width="9.76851851851852" style="53" customWidth="1"/>
    <col min="11" max="16384" width="10" style="53"/>
  </cols>
  <sheetData>
    <row r="1" ht="25" customHeight="1" spans="1:9">
      <c r="A1" s="72"/>
      <c r="B1" s="2" t="s">
        <v>198</v>
      </c>
      <c r="C1" s="2"/>
      <c r="D1" s="73"/>
      <c r="E1" s="73"/>
      <c r="F1" s="54"/>
      <c r="G1" s="54"/>
      <c r="H1" s="74" t="s">
        <v>199</v>
      </c>
      <c r="I1" s="82"/>
    </row>
    <row r="2" ht="22.8" customHeight="1" spans="1:9">
      <c r="A2" s="54"/>
      <c r="B2" s="58" t="s">
        <v>200</v>
      </c>
      <c r="C2" s="58"/>
      <c r="D2" s="58"/>
      <c r="E2" s="58"/>
      <c r="F2" s="58"/>
      <c r="G2" s="58"/>
      <c r="H2" s="58"/>
      <c r="I2" s="82"/>
    </row>
    <row r="3" ht="19.55" customHeight="1" spans="1:9">
      <c r="A3" s="59"/>
      <c r="B3" s="60" t="s">
        <v>4</v>
      </c>
      <c r="C3" s="60"/>
      <c r="D3" s="60"/>
      <c r="E3" s="60"/>
      <c r="G3" s="59"/>
      <c r="H3" s="75" t="s">
        <v>5</v>
      </c>
      <c r="I3" s="82"/>
    </row>
    <row r="4" ht="24.4" customHeight="1" spans="1:9">
      <c r="A4" s="57"/>
      <c r="B4" s="37" t="s">
        <v>8</v>
      </c>
      <c r="C4" s="37"/>
      <c r="D4" s="37"/>
      <c r="E4" s="37"/>
      <c r="F4" s="37" t="s">
        <v>76</v>
      </c>
      <c r="G4" s="37"/>
      <c r="H4" s="37"/>
      <c r="I4" s="82"/>
    </row>
    <row r="5" ht="24.4" customHeight="1" spans="1:9">
      <c r="A5" s="57"/>
      <c r="B5" s="37" t="s">
        <v>80</v>
      </c>
      <c r="C5" s="37"/>
      <c r="D5" s="37" t="s">
        <v>70</v>
      </c>
      <c r="E5" s="37" t="s">
        <v>71</v>
      </c>
      <c r="F5" s="37" t="s">
        <v>59</v>
      </c>
      <c r="G5" s="37" t="s">
        <v>201</v>
      </c>
      <c r="H5" s="37" t="s">
        <v>202</v>
      </c>
      <c r="I5" s="82"/>
    </row>
    <row r="6" ht="24.4" customHeight="1" spans="1:9">
      <c r="A6" s="55"/>
      <c r="B6" s="37" t="s">
        <v>81</v>
      </c>
      <c r="C6" s="37" t="s">
        <v>82</v>
      </c>
      <c r="D6" s="37"/>
      <c r="E6" s="37"/>
      <c r="F6" s="37"/>
      <c r="G6" s="37"/>
      <c r="H6" s="37"/>
      <c r="I6" s="82"/>
    </row>
    <row r="7" ht="22.8" customHeight="1" spans="1:9">
      <c r="A7" s="57"/>
      <c r="B7" s="37"/>
      <c r="C7" s="37"/>
      <c r="D7" s="37"/>
      <c r="E7" s="37" t="s">
        <v>72</v>
      </c>
      <c r="F7" s="40">
        <f t="shared" ref="F7:F33" si="0">G7+H7</f>
        <v>140.11</v>
      </c>
      <c r="G7" s="40">
        <f>G8+G17+G30</f>
        <v>112.11</v>
      </c>
      <c r="H7" s="40">
        <f>H8+H17+H30</f>
        <v>28</v>
      </c>
      <c r="I7" s="82"/>
    </row>
    <row r="8" ht="22.8" customHeight="1" spans="1:9">
      <c r="A8" s="57"/>
      <c r="B8" s="76" t="s">
        <v>164</v>
      </c>
      <c r="C8" s="76"/>
      <c r="D8" s="37">
        <v>327001</v>
      </c>
      <c r="E8" s="77" t="s">
        <v>165</v>
      </c>
      <c r="F8" s="40">
        <f t="shared" si="0"/>
        <v>90.86</v>
      </c>
      <c r="G8" s="78">
        <v>90.86</v>
      </c>
      <c r="H8" s="78"/>
      <c r="I8" s="82"/>
    </row>
    <row r="9" ht="22.8" customHeight="1" spans="1:9">
      <c r="A9" s="57"/>
      <c r="B9" s="68"/>
      <c r="C9" s="68" t="s">
        <v>88</v>
      </c>
      <c r="D9" s="37">
        <v>327001</v>
      </c>
      <c r="E9" s="79" t="s">
        <v>166</v>
      </c>
      <c r="F9" s="40">
        <f t="shared" si="0"/>
        <v>24.32</v>
      </c>
      <c r="G9" s="78">
        <v>24.32</v>
      </c>
      <c r="H9" s="78"/>
      <c r="I9" s="82"/>
    </row>
    <row r="10" ht="22.8" customHeight="1" spans="1:9">
      <c r="A10" s="57"/>
      <c r="B10" s="68"/>
      <c r="C10" s="68" t="s">
        <v>90</v>
      </c>
      <c r="D10" s="37">
        <v>327001</v>
      </c>
      <c r="E10" s="79" t="s">
        <v>167</v>
      </c>
      <c r="F10" s="40">
        <f t="shared" si="0"/>
        <v>19.15</v>
      </c>
      <c r="G10" s="78">
        <v>19.15</v>
      </c>
      <c r="H10" s="78"/>
      <c r="I10" s="82"/>
    </row>
    <row r="11" ht="22.8" customHeight="1" spans="1:9">
      <c r="A11" s="57"/>
      <c r="B11" s="68"/>
      <c r="C11" s="68" t="s">
        <v>203</v>
      </c>
      <c r="D11" s="37">
        <v>327001</v>
      </c>
      <c r="E11" s="79" t="s">
        <v>168</v>
      </c>
      <c r="F11" s="40">
        <f t="shared" si="0"/>
        <v>2.03</v>
      </c>
      <c r="G11" s="78">
        <v>2.03</v>
      </c>
      <c r="H11" s="78"/>
      <c r="I11" s="82"/>
    </row>
    <row r="12" ht="22.8" customHeight="1" spans="1:9">
      <c r="A12" s="57"/>
      <c r="B12" s="68"/>
      <c r="C12" s="68" t="s">
        <v>92</v>
      </c>
      <c r="D12" s="37">
        <v>327001</v>
      </c>
      <c r="E12" s="79" t="s">
        <v>169</v>
      </c>
      <c r="F12" s="40">
        <f t="shared" si="0"/>
        <v>7.28</v>
      </c>
      <c r="G12" s="78">
        <v>7.28</v>
      </c>
      <c r="H12" s="78"/>
      <c r="I12" s="82"/>
    </row>
    <row r="13" ht="22.8" customHeight="1" spans="1:9">
      <c r="A13" s="57"/>
      <c r="B13" s="68"/>
      <c r="C13" s="68" t="s">
        <v>204</v>
      </c>
      <c r="D13" s="37">
        <v>327001</v>
      </c>
      <c r="E13" s="79" t="s">
        <v>170</v>
      </c>
      <c r="F13" s="40">
        <f t="shared" si="0"/>
        <v>4.33</v>
      </c>
      <c r="G13" s="78">
        <v>4.33</v>
      </c>
      <c r="H13" s="78"/>
      <c r="I13" s="82"/>
    </row>
    <row r="14" ht="22.8" customHeight="1" spans="1:9">
      <c r="A14" s="57"/>
      <c r="B14" s="68"/>
      <c r="C14" s="68" t="s">
        <v>205</v>
      </c>
      <c r="D14" s="37">
        <v>327001</v>
      </c>
      <c r="E14" s="79" t="s">
        <v>171</v>
      </c>
      <c r="F14" s="40">
        <f t="shared" si="0"/>
        <v>0.48</v>
      </c>
      <c r="G14" s="78">
        <v>0.48</v>
      </c>
      <c r="H14" s="78"/>
      <c r="I14" s="82"/>
    </row>
    <row r="15" ht="22.8" customHeight="1" spans="1:9">
      <c r="A15" s="57"/>
      <c r="B15" s="68"/>
      <c r="C15" s="68" t="s">
        <v>86</v>
      </c>
      <c r="D15" s="37">
        <v>327001</v>
      </c>
      <c r="E15" s="79" t="s">
        <v>109</v>
      </c>
      <c r="F15" s="40">
        <f t="shared" si="0"/>
        <v>5.46</v>
      </c>
      <c r="G15" s="78">
        <v>5.46</v>
      </c>
      <c r="H15" s="78"/>
      <c r="I15" s="82"/>
    </row>
    <row r="16" ht="22.8" customHeight="1" spans="1:9">
      <c r="A16" s="57"/>
      <c r="B16" s="68"/>
      <c r="C16" s="68" t="s">
        <v>206</v>
      </c>
      <c r="D16" s="37">
        <v>327001</v>
      </c>
      <c r="E16" s="79" t="s">
        <v>172</v>
      </c>
      <c r="F16" s="40">
        <f t="shared" si="0"/>
        <v>27.8</v>
      </c>
      <c r="G16" s="78">
        <v>27.8</v>
      </c>
      <c r="H16" s="78"/>
      <c r="I16" s="82"/>
    </row>
    <row r="17" ht="22.8" customHeight="1" spans="1:9">
      <c r="A17" s="69"/>
      <c r="B17" s="68" t="s">
        <v>207</v>
      </c>
      <c r="C17" s="68"/>
      <c r="D17" s="37">
        <v>327001</v>
      </c>
      <c r="E17" s="79" t="s">
        <v>173</v>
      </c>
      <c r="F17" s="40">
        <f t="shared" si="0"/>
        <v>34.14</v>
      </c>
      <c r="G17" s="78">
        <v>6.14</v>
      </c>
      <c r="H17" s="78">
        <v>28</v>
      </c>
      <c r="I17" s="83"/>
    </row>
    <row r="18" ht="22.8" customHeight="1" spans="2:8">
      <c r="B18" s="68"/>
      <c r="C18" s="68" t="s">
        <v>88</v>
      </c>
      <c r="D18" s="37">
        <v>327001</v>
      </c>
      <c r="E18" s="79" t="s">
        <v>174</v>
      </c>
      <c r="F18" s="40">
        <f t="shared" si="0"/>
        <v>14.31</v>
      </c>
      <c r="G18" s="78"/>
      <c r="H18" s="78">
        <v>14.31</v>
      </c>
    </row>
    <row r="19" ht="22.8" customHeight="1" spans="2:8">
      <c r="B19" s="68"/>
      <c r="C19" s="68" t="s">
        <v>96</v>
      </c>
      <c r="D19" s="37">
        <v>327001</v>
      </c>
      <c r="E19" s="79" t="s">
        <v>175</v>
      </c>
      <c r="F19" s="40">
        <f t="shared" si="0"/>
        <v>0.28</v>
      </c>
      <c r="G19" s="78"/>
      <c r="H19" s="78">
        <v>0.28</v>
      </c>
    </row>
    <row r="20" ht="22.8" customHeight="1" spans="2:8">
      <c r="B20" s="68"/>
      <c r="C20" s="68" t="s">
        <v>208</v>
      </c>
      <c r="D20" s="37">
        <v>327001</v>
      </c>
      <c r="E20" s="79" t="s">
        <v>176</v>
      </c>
      <c r="F20" s="40">
        <f t="shared" si="0"/>
        <v>1.12</v>
      </c>
      <c r="G20" s="78"/>
      <c r="H20" s="78">
        <v>1.12</v>
      </c>
    </row>
    <row r="21" ht="22.8" customHeight="1" spans="2:8">
      <c r="B21" s="68"/>
      <c r="C21" s="68" t="s">
        <v>209</v>
      </c>
      <c r="D21" s="37">
        <v>327001</v>
      </c>
      <c r="E21" s="79" t="s">
        <v>177</v>
      </c>
      <c r="F21" s="40">
        <f t="shared" si="0"/>
        <v>1.4</v>
      </c>
      <c r="G21" s="78"/>
      <c r="H21" s="78">
        <v>1.4</v>
      </c>
    </row>
    <row r="22" ht="22.8" customHeight="1" spans="2:8">
      <c r="B22" s="68"/>
      <c r="C22" s="68" t="s">
        <v>197</v>
      </c>
      <c r="D22" s="37">
        <v>327001</v>
      </c>
      <c r="E22" s="79" t="s">
        <v>178</v>
      </c>
      <c r="F22" s="40">
        <f t="shared" si="0"/>
        <v>7.5</v>
      </c>
      <c r="G22" s="78"/>
      <c r="H22" s="78">
        <v>7.5</v>
      </c>
    </row>
    <row r="23" ht="22.8" customHeight="1" spans="2:8">
      <c r="B23" s="68"/>
      <c r="C23" s="68" t="s">
        <v>86</v>
      </c>
      <c r="D23" s="37">
        <v>327001</v>
      </c>
      <c r="E23" s="79" t="s">
        <v>179</v>
      </c>
      <c r="F23" s="40">
        <f t="shared" si="0"/>
        <v>1</v>
      </c>
      <c r="G23" s="78"/>
      <c r="H23" s="78">
        <v>1</v>
      </c>
    </row>
    <row r="24" ht="22.8" customHeight="1" spans="2:8">
      <c r="B24" s="77"/>
      <c r="C24" s="77" t="s">
        <v>210</v>
      </c>
      <c r="D24" s="37">
        <v>327001</v>
      </c>
      <c r="E24" s="77" t="s">
        <v>180</v>
      </c>
      <c r="F24" s="40">
        <f t="shared" si="0"/>
        <v>0.5</v>
      </c>
      <c r="G24" s="78"/>
      <c r="H24" s="78">
        <v>0.5</v>
      </c>
    </row>
    <row r="25" ht="22.8" customHeight="1" spans="2:8">
      <c r="B25" s="80"/>
      <c r="C25" s="77">
        <v>17</v>
      </c>
      <c r="D25" s="37">
        <v>327001</v>
      </c>
      <c r="E25" s="80" t="s">
        <v>181</v>
      </c>
      <c r="F25" s="40">
        <f t="shared" si="0"/>
        <v>0.95</v>
      </c>
      <c r="G25" s="78"/>
      <c r="H25" s="78">
        <v>0.95</v>
      </c>
    </row>
    <row r="26" ht="22.8" customHeight="1" spans="2:8">
      <c r="B26" s="80"/>
      <c r="C26" s="77">
        <v>28</v>
      </c>
      <c r="D26" s="37">
        <v>327001</v>
      </c>
      <c r="E26" s="80" t="s">
        <v>182</v>
      </c>
      <c r="F26" s="40">
        <f t="shared" si="0"/>
        <v>0.49</v>
      </c>
      <c r="G26" s="78">
        <v>0.49</v>
      </c>
      <c r="H26" s="78"/>
    </row>
    <row r="27" ht="22.8" customHeight="1" spans="2:8">
      <c r="B27" s="80"/>
      <c r="C27" s="77">
        <v>29</v>
      </c>
      <c r="D27" s="37">
        <v>327001</v>
      </c>
      <c r="E27" s="80" t="s">
        <v>183</v>
      </c>
      <c r="F27" s="40">
        <f t="shared" si="0"/>
        <v>0.73</v>
      </c>
      <c r="G27" s="78">
        <v>0.73</v>
      </c>
      <c r="H27" s="78"/>
    </row>
    <row r="28" ht="22.8" customHeight="1" spans="2:8">
      <c r="B28" s="80"/>
      <c r="C28" s="77">
        <v>39</v>
      </c>
      <c r="D28" s="37">
        <v>327001</v>
      </c>
      <c r="E28" s="80" t="s">
        <v>184</v>
      </c>
      <c r="F28" s="40">
        <f t="shared" si="0"/>
        <v>4.92</v>
      </c>
      <c r="G28" s="78">
        <v>4.92</v>
      </c>
      <c r="H28" s="78"/>
    </row>
    <row r="29" ht="22.8" customHeight="1" spans="2:8">
      <c r="B29" s="80"/>
      <c r="C29" s="77">
        <v>99</v>
      </c>
      <c r="D29" s="37">
        <v>327001</v>
      </c>
      <c r="E29" s="80" t="s">
        <v>185</v>
      </c>
      <c r="F29" s="40">
        <f t="shared" si="0"/>
        <v>0.94</v>
      </c>
      <c r="G29" s="78"/>
      <c r="H29" s="78">
        <v>0.94</v>
      </c>
    </row>
    <row r="30" ht="22.8" customHeight="1" spans="2:8">
      <c r="B30" s="81">
        <v>303</v>
      </c>
      <c r="C30" s="77"/>
      <c r="D30" s="37">
        <v>327001</v>
      </c>
      <c r="E30" s="80" t="s">
        <v>186</v>
      </c>
      <c r="F30" s="40">
        <f t="shared" si="0"/>
        <v>15.11</v>
      </c>
      <c r="G30" s="78">
        <v>15.11</v>
      </c>
      <c r="H30" s="78"/>
    </row>
    <row r="31" ht="22.8" customHeight="1" spans="2:8">
      <c r="B31" s="80"/>
      <c r="C31" s="77" t="s">
        <v>88</v>
      </c>
      <c r="D31" s="37">
        <v>327001</v>
      </c>
      <c r="E31" s="80" t="s">
        <v>187</v>
      </c>
      <c r="F31" s="40">
        <f t="shared" si="0"/>
        <v>14.02</v>
      </c>
      <c r="G31" s="78">
        <v>14.02</v>
      </c>
      <c r="H31" s="78"/>
    </row>
    <row r="32" ht="22.8" customHeight="1" spans="2:8">
      <c r="B32" s="80"/>
      <c r="C32" s="77" t="s">
        <v>96</v>
      </c>
      <c r="D32" s="37">
        <v>327001</v>
      </c>
      <c r="E32" s="80" t="s">
        <v>188</v>
      </c>
      <c r="F32" s="40">
        <f t="shared" si="0"/>
        <v>1.08</v>
      </c>
      <c r="G32" s="78">
        <v>1.08</v>
      </c>
      <c r="H32" s="78"/>
    </row>
    <row r="33" ht="22.8" customHeight="1" spans="2:8">
      <c r="B33" s="80"/>
      <c r="C33" s="77" t="s">
        <v>209</v>
      </c>
      <c r="D33" s="37">
        <v>327001</v>
      </c>
      <c r="E33" s="80" t="s">
        <v>189</v>
      </c>
      <c r="F33" s="40">
        <f t="shared" si="0"/>
        <v>0.02</v>
      </c>
      <c r="G33" s="78">
        <v>0.02</v>
      </c>
      <c r="H33" s="78"/>
    </row>
  </sheetData>
  <mergeCells count="10"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9"/>
  <sheetViews>
    <sheetView workbookViewId="0">
      <pane ySplit="5" topLeftCell="A6" activePane="bottomLeft" state="frozen"/>
      <selection/>
      <selection pane="bottomLeft" activeCell="K9" sqref="K9"/>
    </sheetView>
  </sheetViews>
  <sheetFormatPr defaultColWidth="10" defaultRowHeight="14.4" outlineLevelCol="7"/>
  <cols>
    <col min="1" max="1" width="1.53703703703704" style="53" customWidth="1"/>
    <col min="2" max="4" width="6.62962962962963" style="53" customWidth="1"/>
    <col min="5" max="5" width="26.6296296296296" style="53" customWidth="1"/>
    <col min="6" max="6" width="48.6296296296296" style="53" customWidth="1"/>
    <col min="7" max="7" width="26.6296296296296" style="53" customWidth="1"/>
    <col min="8" max="8" width="1.53703703703704" style="53" customWidth="1"/>
    <col min="9" max="10" width="9.76851851851852" style="53" customWidth="1"/>
    <col min="11" max="16384" width="10" style="53"/>
  </cols>
  <sheetData>
    <row r="1" ht="25" customHeight="1" spans="1:8">
      <c r="A1" s="54"/>
      <c r="B1" s="2" t="s">
        <v>211</v>
      </c>
      <c r="C1" s="2"/>
      <c r="D1" s="2"/>
      <c r="E1" s="55"/>
      <c r="F1" s="55"/>
      <c r="G1" s="56" t="s">
        <v>212</v>
      </c>
      <c r="H1" s="57"/>
    </row>
    <row r="2" ht="22.8" customHeight="1" spans="1:8">
      <c r="A2" s="54"/>
      <c r="B2" s="58" t="s">
        <v>213</v>
      </c>
      <c r="C2" s="58"/>
      <c r="D2" s="58"/>
      <c r="E2" s="58"/>
      <c r="F2" s="58"/>
      <c r="G2" s="58"/>
      <c r="H2" s="57" t="s">
        <v>2</v>
      </c>
    </row>
    <row r="3" ht="19.55" customHeight="1" spans="1:8">
      <c r="A3" s="59"/>
      <c r="B3" s="60" t="s">
        <v>4</v>
      </c>
      <c r="C3" s="60"/>
      <c r="D3" s="60"/>
      <c r="E3" s="60"/>
      <c r="F3" s="60"/>
      <c r="G3" s="61" t="s">
        <v>5</v>
      </c>
      <c r="H3" s="62"/>
    </row>
    <row r="4" ht="24.4" customHeight="1" spans="1:8">
      <c r="A4" s="63"/>
      <c r="B4" s="37" t="s">
        <v>80</v>
      </c>
      <c r="C4" s="37"/>
      <c r="D4" s="37"/>
      <c r="E4" s="37" t="s">
        <v>70</v>
      </c>
      <c r="F4" s="37" t="s">
        <v>71</v>
      </c>
      <c r="G4" s="37" t="s">
        <v>214</v>
      </c>
      <c r="H4" s="64"/>
    </row>
    <row r="5" ht="24.4" customHeight="1" spans="1:8">
      <c r="A5" s="63"/>
      <c r="B5" s="37" t="s">
        <v>81</v>
      </c>
      <c r="C5" s="37" t="s">
        <v>82</v>
      </c>
      <c r="D5" s="37" t="s">
        <v>83</v>
      </c>
      <c r="E5" s="37"/>
      <c r="F5" s="37"/>
      <c r="G5" s="37"/>
      <c r="H5" s="65"/>
    </row>
    <row r="6" ht="22.8" customHeight="1" spans="1:8">
      <c r="A6" s="66"/>
      <c r="B6" s="37"/>
      <c r="C6" s="37"/>
      <c r="D6" s="37"/>
      <c r="E6" s="37"/>
      <c r="F6" s="37" t="s">
        <v>72</v>
      </c>
      <c r="G6" s="40">
        <f>SUM(G7:G11)</f>
        <v>3037.5</v>
      </c>
      <c r="H6" s="67"/>
    </row>
    <row r="7" ht="22.8" customHeight="1" spans="1:8">
      <c r="A7" s="66"/>
      <c r="B7" s="68" t="s">
        <v>215</v>
      </c>
      <c r="C7" s="68" t="s">
        <v>206</v>
      </c>
      <c r="D7" s="68" t="s">
        <v>88</v>
      </c>
      <c r="E7" s="37">
        <v>327001</v>
      </c>
      <c r="F7" s="37"/>
      <c r="G7" s="40">
        <v>2200</v>
      </c>
      <c r="H7" s="67"/>
    </row>
    <row r="8" ht="22.8" customHeight="1" spans="1:8">
      <c r="A8" s="66"/>
      <c r="B8" s="68" t="s">
        <v>215</v>
      </c>
      <c r="C8" s="68" t="s">
        <v>206</v>
      </c>
      <c r="D8" s="68" t="s">
        <v>206</v>
      </c>
      <c r="E8" s="37">
        <v>327001</v>
      </c>
      <c r="F8" s="37"/>
      <c r="G8" s="40">
        <v>800</v>
      </c>
      <c r="H8" s="67"/>
    </row>
    <row r="9" ht="22.8" customHeight="1" spans="1:8">
      <c r="A9" s="66"/>
      <c r="B9" s="68">
        <v>201</v>
      </c>
      <c r="C9" s="68">
        <v>13</v>
      </c>
      <c r="D9" s="68" t="s">
        <v>88</v>
      </c>
      <c r="E9" s="37">
        <v>327001</v>
      </c>
      <c r="F9" s="37"/>
      <c r="G9" s="40">
        <v>3.5</v>
      </c>
      <c r="H9" s="67"/>
    </row>
    <row r="10" ht="22.8" customHeight="1" spans="1:8">
      <c r="A10" s="66"/>
      <c r="B10" s="68">
        <v>201</v>
      </c>
      <c r="C10" s="68">
        <v>13</v>
      </c>
      <c r="D10" s="68" t="s">
        <v>90</v>
      </c>
      <c r="E10" s="37">
        <v>327001</v>
      </c>
      <c r="F10" s="37"/>
      <c r="G10" s="40">
        <v>24</v>
      </c>
      <c r="H10" s="67"/>
    </row>
    <row r="11" ht="22.8" customHeight="1" spans="1:8">
      <c r="A11" s="66"/>
      <c r="B11" s="68">
        <v>201</v>
      </c>
      <c r="C11" s="68">
        <v>13</v>
      </c>
      <c r="D11" s="68" t="s">
        <v>92</v>
      </c>
      <c r="E11" s="37">
        <v>327001</v>
      </c>
      <c r="F11" s="37"/>
      <c r="G11" s="40">
        <v>10</v>
      </c>
      <c r="H11" s="67"/>
    </row>
    <row r="12" ht="22.8" customHeight="1" spans="1:8">
      <c r="A12" s="66"/>
      <c r="B12" s="37"/>
      <c r="C12" s="37"/>
      <c r="D12" s="37"/>
      <c r="E12" s="37"/>
      <c r="F12" s="37"/>
      <c r="G12" s="40"/>
      <c r="H12" s="67"/>
    </row>
    <row r="13" ht="22.8" customHeight="1" spans="1:8">
      <c r="A13" s="66"/>
      <c r="B13" s="37"/>
      <c r="C13" s="37"/>
      <c r="D13" s="37"/>
      <c r="E13" s="37"/>
      <c r="F13" s="37"/>
      <c r="G13" s="40"/>
      <c r="H13" s="67"/>
    </row>
    <row r="14" ht="22.8" customHeight="1" spans="1:8">
      <c r="A14" s="66"/>
      <c r="B14" s="37"/>
      <c r="C14" s="37"/>
      <c r="D14" s="37"/>
      <c r="E14" s="37"/>
      <c r="F14" s="37"/>
      <c r="G14" s="40"/>
      <c r="H14" s="67"/>
    </row>
    <row r="15" ht="22.8" customHeight="1" spans="1:8">
      <c r="A15" s="63"/>
      <c r="B15" s="41"/>
      <c r="C15" s="41"/>
      <c r="D15" s="41"/>
      <c r="E15" s="41"/>
      <c r="F15" s="41" t="s">
        <v>22</v>
      </c>
      <c r="G15" s="42"/>
      <c r="H15" s="64"/>
    </row>
    <row r="16" ht="22.8" customHeight="1" spans="1:8">
      <c r="A16" s="63"/>
      <c r="B16" s="41"/>
      <c r="C16" s="41"/>
      <c r="D16" s="41"/>
      <c r="E16" s="41"/>
      <c r="F16" s="41" t="s">
        <v>22</v>
      </c>
      <c r="G16" s="42"/>
      <c r="H16" s="64"/>
    </row>
    <row r="17" ht="22.8" customHeight="1" spans="1:8">
      <c r="A17" s="63"/>
      <c r="B17" s="41"/>
      <c r="C17" s="41"/>
      <c r="D17" s="41"/>
      <c r="E17" s="41"/>
      <c r="F17" s="41" t="s">
        <v>129</v>
      </c>
      <c r="G17" s="42"/>
      <c r="H17" s="65"/>
    </row>
    <row r="18" ht="22.8" customHeight="1" spans="1:8">
      <c r="A18" s="63"/>
      <c r="B18" s="41"/>
      <c r="C18" s="41"/>
      <c r="D18" s="41"/>
      <c r="E18" s="41"/>
      <c r="F18" s="41" t="s">
        <v>216</v>
      </c>
      <c r="G18" s="42"/>
      <c r="H18" s="65"/>
    </row>
    <row r="19" ht="9.75" customHeight="1" spans="1:8">
      <c r="A19" s="69"/>
      <c r="B19" s="70"/>
      <c r="C19" s="70"/>
      <c r="D19" s="70"/>
      <c r="E19" s="70"/>
      <c r="F19" s="69"/>
      <c r="G19" s="69"/>
      <c r="H19" s="71"/>
    </row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 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13</vt:lpstr>
      <vt:lpstr>14预算单位基本支出控制数与填报数对照表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风筝与风</cp:lastModifiedBy>
  <dcterms:created xsi:type="dcterms:W3CDTF">2022-03-04T19:28:00Z</dcterms:created>
  <dcterms:modified xsi:type="dcterms:W3CDTF">2022-05-18T04:55:08Z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2052-11.1.0.11691</vt:lpwstr>
  </property>
  <property fmtid="{D5CDD505-2E9C-101B-9397-08002B2CF9AE}" pid="3" name="ICV">
    <vt:lpwstr>4644DE1B7B4E43D28D75DFC5E310EDCD</vt:lpwstr>
  </property>
</Properties>
</file>