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44"/>
  </bookViews>
  <sheets>
    <sheet name="第一部分" sheetId="16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6" sheetId="14" r:id="rId14"/>
  </sheets>
  <externalReferences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第一部分!$A$1:$A$1</definedName>
  </definedNames>
  <calcPr calcId="144525"/>
</workbook>
</file>

<file path=xl/sharedStrings.xml><?xml version="1.0" encoding="utf-8"?>
<sst xmlns="http://schemas.openxmlformats.org/spreadsheetml/2006/main" count="817" uniqueCount="318">
  <si>
    <t>第一部分    单位预算公开参考样表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</si>
  <si>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</si>
  <si>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</si>
  <si>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</si>
  <si>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</si>
  <si>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</si>
  <si>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</si>
  <si>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</si>
  <si>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</si>
  <si>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</si>
  <si>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</si>
  <si>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</si>
  <si>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</si>
  <si>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</si>
  <si>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</si>
  <si>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</si>
  <si>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</si>
  <si>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</si>
  <si>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</si>
  <si>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</si>
  <si>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</si>
  <si>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</si>
  <si>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</si>
  <si>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</si>
  <si>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</si>
  <si>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</si>
  <si>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</si>
  <si>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</si>
  <si>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</si>
  <si>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</si>
  <si>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</si>
  <si>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</si>
  <si>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</si>
  <si>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</si>
  <si>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</si>
  <si>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</si>
  <si>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</si>
  <si>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</si>
  <si>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</si>
  <si>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</si>
  <si>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</si>
  <si>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</si>
  <si>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</si>
  <si>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</si>
  <si>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</si>
  <si>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</si>
  <si>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</si>
  <si>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</si>
  <si>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</si>
  <si>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</si>
  <si>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</si>
  <si>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</si>
  <si>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</si>
  <si>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</si>
  <si>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</si>
  <si>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</si>
  <si>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</si>
  <si>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</si>
  <si>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</si>
  <si>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</si>
  <si>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</si>
  <si>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</si>
  <si>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</si>
  <si>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</si>
  <si>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</si>
  <si>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</si>
  <si>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</si>
  <si>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</si>
  <si>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</si>
  <si>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</si>
  <si>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</si>
  <si>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</si>
  <si>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</si>
  <si>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</si>
  <si>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</si>
  <si>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</si>
  <si>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</si>
  <si>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</si>
  <si>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</si>
  <si>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</si>
  <si>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</si>
  <si>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</si>
  <si>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</si>
  <si>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</si>
  <si>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201</t>
  </si>
  <si>
    <t>一般公共服务支出</t>
  </si>
  <si>
    <t>13</t>
  </si>
  <si>
    <t>商贸事务</t>
  </si>
  <si>
    <t>01</t>
  </si>
  <si>
    <t>行政运行</t>
  </si>
  <si>
    <t>02</t>
  </si>
  <si>
    <t>一般行政管理事务</t>
  </si>
  <si>
    <t>08</t>
  </si>
  <si>
    <t>招商引资</t>
  </si>
  <si>
    <t>208</t>
  </si>
  <si>
    <t>社会保障和就业支出</t>
  </si>
  <si>
    <t>05</t>
  </si>
  <si>
    <t>行政事业单位养老支出</t>
  </si>
  <si>
    <t>行政单位离退休</t>
  </si>
  <si>
    <t>机关事业单位基本养老保险缴费支出</t>
  </si>
  <si>
    <t>210</t>
  </si>
  <si>
    <t>卫生健康支出</t>
  </si>
  <si>
    <t>行政事业单位医疗</t>
  </si>
  <si>
    <t>行政单位医疗</t>
  </si>
  <si>
    <t>商业服务业等支出</t>
  </si>
  <si>
    <t>其他商业服务业等支出</t>
  </si>
  <si>
    <t>服务业基础设施建设</t>
  </si>
  <si>
    <t>住房保障支出</t>
  </si>
  <si>
    <t>住房改革支出</t>
  </si>
  <si>
    <t>住房公积金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</si>
  <si>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</si>
  <si>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</si>
  <si>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</si>
  <si>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</si>
  <si>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</si>
  <si>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</si>
  <si>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</si>
  <si>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</si>
  <si>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</si>
  <si>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</si>
  <si>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</si>
  <si>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</si>
  <si>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</si>
  <si>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</si>
  <si>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</si>
  <si>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</si>
  <si>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</si>
  <si>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</si>
  <si>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</si>
  <si>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</si>
  <si>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</si>
  <si>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</si>
  <si>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</si>
  <si>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</si>
  <si>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</si>
  <si>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</si>
  <si>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</si>
  <si>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</si>
  <si>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</si>
  <si>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</si>
  <si>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</si>
  <si>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</si>
  <si>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</si>
  <si>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</si>
  <si>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</si>
  <si>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</si>
  <si>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</si>
  <si>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</si>
  <si>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</si>
  <si>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</si>
  <si>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</si>
  <si>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</si>
  <si>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</si>
  <si>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</si>
  <si>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</si>
  <si>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</si>
  <si>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</si>
  <si>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</si>
  <si>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</si>
  <si>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</si>
  <si>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</si>
  <si>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</si>
  <si>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t>301</t>
  </si>
  <si>
    <t>工资福利支出</t>
  </si>
  <si>
    <t>基本工资</t>
  </si>
  <si>
    <t>津贴补贴</t>
  </si>
  <si>
    <t>奖金</t>
  </si>
  <si>
    <t>机关事业单位基本养老保险缴费</t>
  </si>
  <si>
    <t>职工基本医疗保险缴费</t>
  </si>
  <si>
    <t>其他社会保障缴费</t>
  </si>
  <si>
    <t>其他工资福利支出</t>
  </si>
  <si>
    <t>商品和服务支出</t>
  </si>
  <si>
    <t>办公费</t>
  </si>
  <si>
    <t>水费</t>
  </si>
  <si>
    <t>电费</t>
  </si>
  <si>
    <t>物业管理费</t>
  </si>
  <si>
    <t>差旅费</t>
  </si>
  <si>
    <t>维修（护）费</t>
  </si>
  <si>
    <t>会议费</t>
  </si>
  <si>
    <t>公务接待费</t>
  </si>
  <si>
    <t>工会经费</t>
  </si>
  <si>
    <t>福利费</t>
  </si>
  <si>
    <t>其他交通费用</t>
  </si>
  <si>
    <t>其他商品和服务支出</t>
  </si>
  <si>
    <t>对个人和家庭的补助</t>
  </si>
  <si>
    <t>离休费</t>
  </si>
  <si>
    <t>生活补助</t>
  </si>
  <si>
    <t>奖励金</t>
  </si>
  <si>
    <t>对企业补助</t>
  </si>
  <si>
    <t>费用补贴</t>
  </si>
  <si>
    <t>其他对企业补助</t>
  </si>
  <si>
    <t>样表6</t>
  </si>
  <si>
    <t>表3</t>
  </si>
  <si>
    <t>一般公共预算支出预算表</t>
  </si>
  <si>
    <t>当年财政拨款安排</t>
  </si>
  <si>
    <t>11</t>
  </si>
  <si>
    <t>样表7</t>
  </si>
  <si>
    <t>表3-1</t>
  </si>
  <si>
    <t>一般公共预算基本支出预算表</t>
  </si>
  <si>
    <t>人员经费</t>
  </si>
  <si>
    <t>公用经费</t>
  </si>
  <si>
    <t>03</t>
  </si>
  <si>
    <t>10</t>
  </si>
  <si>
    <t>12</t>
  </si>
  <si>
    <t>99</t>
  </si>
  <si>
    <t>302</t>
  </si>
  <si>
    <t>06</t>
  </si>
  <si>
    <t>09</t>
  </si>
  <si>
    <t>15</t>
  </si>
  <si>
    <t>样表8</t>
  </si>
  <si>
    <t>表3-2</t>
  </si>
  <si>
    <t>一般公共预算项目支出预算表</t>
  </si>
  <si>
    <t>项目名称</t>
  </si>
  <si>
    <t>金额</t>
  </si>
  <si>
    <t>216</t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</si>
  <si>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</si>
  <si>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</si>
  <si>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</si>
  <si>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</si>
  <si>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</si>
  <si>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</si>
  <si>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公务用车购置费</t>
  </si>
  <si>
    <t>公务用车运行费</t>
  </si>
  <si>
    <t>样表10</t>
  </si>
  <si>
    <t>表4</t>
  </si>
  <si>
    <t>政府性基金支出预算表</t>
  </si>
  <si>
    <t>本年政府性基金预算支出</t>
  </si>
  <si>
    <t>说明：此表我单位无数据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</si>
  <si>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</si>
  <si>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</si>
  <si>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</si>
  <si>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</si>
  <si>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</si>
  <si>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</si>
  <si>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</si>
  <si>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</si>
  <si>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</si>
  <si>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单位预算项目绩效目标表（2022年度）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</si>
  <si>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</si>
  <si>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</si>
  <si>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</si>
  <si>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</si>
  <si>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</si>
  <si>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</si>
  <si>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</si>
  <si>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</si>
  <si>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</si>
  <si>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</si>
  <si>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t>自贡市自流井区商务局</t>
  </si>
  <si>
    <t>政府采购</t>
  </si>
  <si>
    <t>带动我单位整体安全办公条件</t>
  </si>
  <si>
    <t>产出指标</t>
  </si>
  <si>
    <t>数量指标</t>
  </si>
  <si>
    <t>新增工作人员</t>
  </si>
  <si>
    <t>大于等于</t>
  </si>
  <si>
    <t>人</t>
  </si>
  <si>
    <t>正向指标</t>
  </si>
  <si>
    <t>质量指标</t>
  </si>
  <si>
    <t>添加办公设备</t>
  </si>
  <si>
    <t>套</t>
  </si>
  <si>
    <t>成本指标</t>
  </si>
  <si>
    <t>办公保密安全</t>
  </si>
  <si>
    <t>定性</t>
  </si>
  <si>
    <t>好坏</t>
  </si>
  <si>
    <t>时效指标</t>
  </si>
  <si>
    <t>完成时间</t>
  </si>
  <si>
    <t>年</t>
  </si>
  <si>
    <t>效益指标</t>
  </si>
  <si>
    <t>可持续发展指标</t>
  </si>
  <si>
    <t>增加办公安全、办公效益</t>
  </si>
  <si>
    <t>满意度指标</t>
  </si>
  <si>
    <t>服务对象满意度</t>
  </si>
  <si>
    <t>员工满意度</t>
  </si>
  <si>
    <t>服务业产业发展扶持</t>
  </si>
  <si>
    <t>确保保税物流B型项目按期完工</t>
  </si>
  <si>
    <t>建成保税仓库</t>
  </si>
  <si>
    <t>万元/平方米</t>
  </si>
  <si>
    <t>建设工期</t>
  </si>
  <si>
    <t>月</t>
  </si>
  <si>
    <t>建成项目总面积</t>
  </si>
  <si>
    <t>项目经费</t>
  </si>
  <si>
    <t>万</t>
  </si>
  <si>
    <t>我区物流业大力向好发展</t>
  </si>
  <si>
    <t>优良</t>
  </si>
  <si>
    <t>家</t>
  </si>
  <si>
    <t>项目施工方</t>
  </si>
  <si>
    <t>服务业发展工作经费</t>
  </si>
  <si>
    <t>新增四上企业3户以上</t>
  </si>
  <si>
    <t>扶持企业发展</t>
  </si>
  <si>
    <t>户</t>
  </si>
  <si>
    <t>家/年</t>
  </si>
  <si>
    <t>稳定商贸企业发展</t>
  </si>
  <si>
    <t>新增四上企业</t>
  </si>
  <si>
    <t>不断壮大我区商贸服务业发展</t>
  </si>
  <si>
    <t>企业满意度</t>
  </si>
  <si>
    <t>现代物流工作经费</t>
  </si>
  <si>
    <t>扶持我区物流项目稳定向好发展</t>
  </si>
  <si>
    <t>物流业稳定向好发展</t>
  </si>
  <si>
    <t>扶持物流项目</t>
  </si>
  <si>
    <t>加快我区物流业的增长水平</t>
  </si>
  <si>
    <t>招商引资工作经费</t>
  </si>
  <si>
    <t>力争为我区引进大型企业1家以上</t>
  </si>
  <si>
    <t>为我区引进大型企业</t>
  </si>
  <si>
    <t>壮大我区商贸企业发展</t>
  </si>
  <si>
    <t>通过招商成功入住我区</t>
  </si>
  <si>
    <t>壮大我区商贸服务业企业</t>
  </si>
  <si>
    <t>服务业产业扶持资金</t>
  </si>
  <si>
    <t>升规入统商贸企业10家以上</t>
  </si>
  <si>
    <t>入统商贸企业</t>
  </si>
  <si>
    <t>扶持商贸企业稳定发展</t>
  </si>
  <si>
    <t>户（套）</t>
  </si>
  <si>
    <t>推进现代服务业发展</t>
  </si>
  <si>
    <t>西博会、进博会等工作经费</t>
  </si>
  <si>
    <t>成功邀请5户以上企业参加进博会展销会</t>
  </si>
  <si>
    <t>成功邀请参展企业</t>
  </si>
  <si>
    <t>邀请我区商贸企业参展</t>
  </si>
  <si>
    <t>给参展企业带来的收益</t>
  </si>
  <si>
    <t>通过活动带动我区企业稳定发展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</si>
</sst>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176" formatCode="#,##0.00_ "/>
  </numFmts>
  <fonts count="40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b/>
      <sz val="9"/>
      <name val="宋体"/>
      <charset val="134"/>
    </font>
    <font>
      <sz val="10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sz val="11"/>
      <color indexed="8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sz val="9"/>
      <name val="Hiragino Sans GB"/>
      <charset val="0"/>
    </font>
    <font>
      <b/>
      <sz val="9"/>
      <name val="Hiragino Sans GB"/>
      <charset val="134"/>
    </font>
    <font>
      <sz val="26"/>
      <name val="方正小标宋简体"/>
      <charset val="134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1" fillId="0" borderId="0" applyFont="0" applyFill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3" fillId="6" borderId="16" applyNumberFormat="0" applyAlignment="0" applyProtection="0">
      <alignment vertical="center"/>
    </xf>
    <xf numFmtId="44" fontId="21" fillId="0" borderId="0" applyFont="0" applyFill="0" applyBorder="0" applyAlignment="0" applyProtection="0">
      <alignment vertical="center"/>
    </xf>
    <xf numFmtId="41" fontId="21" fillId="0" borderId="0" applyFont="0" applyFill="0" applyBorder="0" applyAlignment="0" applyProtection="0">
      <alignment vertical="center"/>
    </xf>
    <xf numFmtId="0" fontId="20" fillId="2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43" fontId="21" fillId="0" borderId="0" applyFont="0" applyFill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9" fontId="21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21" fillId="15" borderId="17" applyNumberFormat="0" applyFont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2" fillId="0" borderId="18" applyNumberFormat="0" applyFill="0" applyAlignment="0" applyProtection="0">
      <alignment vertical="center"/>
    </xf>
    <xf numFmtId="0" fontId="33" fillId="0" borderId="18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6" fillId="0" borderId="19" applyNumberFormat="0" applyFill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34" fillId="19" borderId="20" applyNumberFormat="0" applyAlignment="0" applyProtection="0">
      <alignment vertical="center"/>
    </xf>
    <xf numFmtId="0" fontId="35" fillId="19" borderId="16" applyNumberFormat="0" applyAlignment="0" applyProtection="0">
      <alignment vertical="center"/>
    </xf>
    <xf numFmtId="0" fontId="36" fillId="20" borderId="21" applyNumberFormat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37" fillId="0" borderId="22" applyNumberFormat="0" applyFill="0" applyAlignment="0" applyProtection="0">
      <alignment vertical="center"/>
    </xf>
    <xf numFmtId="0" fontId="38" fillId="0" borderId="23" applyNumberFormat="0" applyFill="0" applyAlignment="0" applyProtection="0">
      <alignment vertical="center"/>
    </xf>
    <xf numFmtId="0" fontId="39" fillId="21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5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0" fillId="3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14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left" vertical="center" wrapText="1"/>
    </xf>
    <xf numFmtId="4" fontId="4" fillId="0" borderId="4" xfId="0" applyNumberFormat="1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6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5" xfId="0" applyFont="1" applyFill="1" applyBorder="1">
      <alignment vertical="center"/>
    </xf>
    <xf numFmtId="0" fontId="8" fillId="0" borderId="4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vertical="center" wrapText="1"/>
    </xf>
    <xf numFmtId="0" fontId="9" fillId="0" borderId="5" xfId="0" applyFont="1" applyFill="1" applyBorder="1">
      <alignment vertical="center"/>
    </xf>
    <xf numFmtId="4" fontId="8" fillId="0" borderId="4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9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49" fontId="10" fillId="0" borderId="1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11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2" fillId="0" borderId="1" xfId="0" applyFont="1" applyBorder="1" applyAlignment="1">
      <alignment horizontal="right" vertical="center" wrapText="1"/>
    </xf>
    <xf numFmtId="0" fontId="11" fillId="0" borderId="8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5" xfId="0" applyFont="1" applyBorder="1">
      <alignment vertical="center"/>
    </xf>
    <xf numFmtId="49" fontId="10" fillId="0" borderId="12" xfId="0" applyNumberFormat="1" applyFont="1" applyFill="1" applyBorder="1" applyAlignment="1">
      <alignment vertical="center" wrapText="1"/>
    </xf>
    <xf numFmtId="49" fontId="10" fillId="0" borderId="4" xfId="0" applyNumberFormat="1" applyFont="1" applyFill="1" applyBorder="1" applyAlignment="1">
      <alignment vertical="center" wrapText="1"/>
    </xf>
    <xf numFmtId="176" fontId="13" fillId="0" borderId="4" xfId="0" applyNumberFormat="1" applyFont="1" applyFill="1" applyBorder="1" applyAlignment="1">
      <alignment vertical="center"/>
    </xf>
    <xf numFmtId="49" fontId="10" fillId="0" borderId="13" xfId="0" applyNumberFormat="1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/>
    </xf>
    <xf numFmtId="0" fontId="13" fillId="0" borderId="4" xfId="0" applyFont="1" applyFill="1" applyBorder="1" applyAlignment="1">
      <alignment horizontal="left" vertical="center"/>
    </xf>
    <xf numFmtId="49" fontId="10" fillId="0" borderId="4" xfId="0" applyNumberFormat="1" applyFont="1" applyFill="1" applyBorder="1" applyAlignment="1">
      <alignment horizontal="left" vertical="center" wrapText="1"/>
    </xf>
    <xf numFmtId="176" fontId="10" fillId="0" borderId="4" xfId="0" applyNumberFormat="1" applyFont="1" applyFill="1" applyBorder="1" applyAlignment="1">
      <alignment vertical="center" wrapText="1"/>
    </xf>
    <xf numFmtId="49" fontId="13" fillId="0" borderId="4" xfId="0" applyNumberFormat="1" applyFont="1" applyFill="1" applyBorder="1" applyAlignment="1">
      <alignment vertical="center"/>
    </xf>
    <xf numFmtId="4" fontId="13" fillId="0" borderId="4" xfId="0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11" fillId="0" borderId="1" xfId="0" applyFont="1" applyFill="1" applyBorder="1" applyAlignment="1">
      <alignment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1" fillId="0" borderId="2" xfId="0" applyFont="1" applyFill="1" applyBorder="1" applyAlignment="1">
      <alignment vertical="center" wrapText="1"/>
    </xf>
    <xf numFmtId="4" fontId="8" fillId="0" borderId="4" xfId="0" applyNumberFormat="1" applyFont="1" applyFill="1" applyBorder="1" applyAlignment="1">
      <alignment horizontal="righ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horizontal="left" vertical="center" wrapText="1"/>
    </xf>
    <xf numFmtId="49" fontId="13" fillId="0" borderId="4" xfId="0" applyNumberFormat="1" applyFont="1" applyFill="1" applyBorder="1" applyAlignment="1">
      <alignment horizontal="left" vertical="center" wrapText="1"/>
    </xf>
    <xf numFmtId="0" fontId="13" fillId="0" borderId="4" xfId="0" applyFont="1" applyFill="1" applyBorder="1" applyAlignment="1">
      <alignment vertical="center" wrapText="1"/>
    </xf>
    <xf numFmtId="0" fontId="0" fillId="0" borderId="4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horizontal="right" vertical="center" wrapText="1"/>
    </xf>
    <xf numFmtId="0" fontId="11" fillId="0" borderId="8" xfId="0" applyFont="1" applyFill="1" applyBorder="1" applyAlignment="1">
      <alignment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4" xfId="0" applyFont="1" applyFill="1" applyBorder="1" applyAlignment="1">
      <alignment horizontal="right" vertical="center" wrapText="1"/>
    </xf>
    <xf numFmtId="0" fontId="3" fillId="0" borderId="15" xfId="0" applyFont="1" applyFill="1" applyBorder="1" applyAlignment="1">
      <alignment horizontal="right" vertical="center" wrapText="1"/>
    </xf>
    <xf numFmtId="0" fontId="12" fillId="0" borderId="1" xfId="0" applyFont="1" applyFill="1" applyBorder="1">
      <alignment vertical="center"/>
    </xf>
    <xf numFmtId="0" fontId="11" fillId="0" borderId="1" xfId="0" applyFont="1" applyFill="1" applyBorder="1">
      <alignment vertical="center"/>
    </xf>
    <xf numFmtId="0" fontId="12" fillId="0" borderId="1" xfId="0" applyFont="1" applyFill="1" applyBorder="1" applyAlignment="1">
      <alignment horizontal="right" vertical="center"/>
    </xf>
    <xf numFmtId="0" fontId="14" fillId="0" borderId="1" xfId="0" applyFont="1" applyFill="1" applyBorder="1" applyAlignment="1">
      <alignment horizontal="center" vertical="center"/>
    </xf>
    <xf numFmtId="0" fontId="11" fillId="0" borderId="2" xfId="0" applyFont="1" applyFill="1" applyBorder="1">
      <alignment vertical="center"/>
    </xf>
    <xf numFmtId="0" fontId="12" fillId="0" borderId="2" xfId="0" applyFont="1" applyFill="1" applyBorder="1" applyAlignment="1">
      <alignment horizontal="center" vertical="center"/>
    </xf>
    <xf numFmtId="0" fontId="11" fillId="0" borderId="5" xfId="0" applyFont="1" applyFill="1" applyBorder="1">
      <alignment vertical="center"/>
    </xf>
    <xf numFmtId="0" fontId="11" fillId="0" borderId="6" xfId="0" applyFont="1" applyFill="1" applyBorder="1">
      <alignment vertical="center"/>
    </xf>
    <xf numFmtId="0" fontId="11" fillId="0" borderId="5" xfId="0" applyFont="1" applyFill="1" applyBorder="1" applyAlignment="1">
      <alignment vertical="center" wrapText="1"/>
    </xf>
    <xf numFmtId="0" fontId="11" fillId="0" borderId="7" xfId="0" applyFont="1" applyFill="1" applyBorder="1" applyAlignment="1">
      <alignment vertical="center" wrapText="1"/>
    </xf>
    <xf numFmtId="0" fontId="11" fillId="0" borderId="9" xfId="0" applyFont="1" applyFill="1" applyBorder="1" applyAlignment="1">
      <alignment vertical="center" wrapText="1"/>
    </xf>
    <xf numFmtId="0" fontId="0" fillId="0" borderId="4" xfId="0" applyFont="1" applyFill="1" applyBorder="1">
      <alignment vertical="center"/>
    </xf>
    <xf numFmtId="0" fontId="15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5" xfId="0" applyFont="1" applyFill="1" applyBorder="1" applyAlignment="1">
      <alignment vertical="center" wrapText="1"/>
    </xf>
    <xf numFmtId="0" fontId="16" fillId="0" borderId="8" xfId="0" applyFont="1" applyFill="1" applyBorder="1" applyAlignment="1">
      <alignment vertical="center" wrapText="1"/>
    </xf>
    <xf numFmtId="0" fontId="16" fillId="0" borderId="5" xfId="0" applyFont="1" applyFill="1" applyBorder="1" applyAlignment="1">
      <alignment vertical="center" wrapText="1"/>
    </xf>
    <xf numFmtId="0" fontId="16" fillId="0" borderId="4" xfId="0" applyFont="1" applyFill="1" applyBorder="1" applyAlignment="1">
      <alignment vertical="center" wrapText="1"/>
    </xf>
    <xf numFmtId="0" fontId="17" fillId="0" borderId="4" xfId="0" applyFont="1" applyFill="1" applyBorder="1" applyAlignment="1">
      <alignment vertical="center" wrapText="1"/>
    </xf>
    <xf numFmtId="0" fontId="18" fillId="0" borderId="5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16" fillId="0" borderId="6" xfId="0" applyFont="1" applyFill="1" applyBorder="1" applyAlignment="1">
      <alignment vertical="center" wrapText="1"/>
    </xf>
    <xf numFmtId="0" fontId="11" fillId="0" borderId="14" xfId="0" applyFont="1" applyFill="1" applyBorder="1" applyAlignment="1">
      <alignment vertical="center" wrapText="1"/>
    </xf>
    <xf numFmtId="0" fontId="4" fillId="0" borderId="0" xfId="0" applyFont="1" applyFill="1" applyAlignment="1">
      <alignment vertical="center"/>
    </xf>
    <xf numFmtId="0" fontId="19" fillId="0" borderId="0" xfId="0" applyFont="1" applyFill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1" Type="http://schemas.openxmlformats.org/officeDocument/2006/relationships/sharedStrings" Target="sharedStrings.xml"/><Relationship Id="rId30" Type="http://schemas.openxmlformats.org/officeDocument/2006/relationships/styles" Target="styles.xml"/><Relationship Id="rId3" Type="http://schemas.openxmlformats.org/officeDocument/2006/relationships/worksheet" Target="worksheets/sheet3.xml"/><Relationship Id="rId29" Type="http://schemas.openxmlformats.org/officeDocument/2006/relationships/theme" Target="theme/theme1.xml"/><Relationship Id="rId28" Type="http://schemas.openxmlformats.org/officeDocument/2006/relationships/externalLink" Target="externalLinks/externalLink14.xml"/><Relationship Id="rId27" Type="http://schemas.openxmlformats.org/officeDocument/2006/relationships/externalLink" Target="externalLinks/externalLink13.xml"/><Relationship Id="rId26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11.xml"/><Relationship Id="rId24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9.xml"/><Relationship Id="rId22" Type="http://schemas.openxmlformats.org/officeDocument/2006/relationships/externalLink" Target="externalLinks/externalLink8.xml"/><Relationship Id="rId21" Type="http://schemas.openxmlformats.org/officeDocument/2006/relationships/externalLink" Target="externalLinks/externalLink7.xml"/><Relationship Id="rId20" Type="http://schemas.openxmlformats.org/officeDocument/2006/relationships/externalLink" Target="externalLinks/externalLink6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5.xml"/><Relationship Id="rId18" Type="http://schemas.openxmlformats.org/officeDocument/2006/relationships/externalLink" Target="externalLinks/externalLink4.xml"/><Relationship Id="rId17" Type="http://schemas.openxmlformats.org/officeDocument/2006/relationships/externalLink" Target="externalLinks/externalLink3.xml"/><Relationship Id="rId16" Type="http://schemas.openxmlformats.org/officeDocument/2006/relationships/externalLink" Target="externalLinks/externalLink2.xml"/><Relationship Id="rId15" Type="http://schemas.openxmlformats.org/officeDocument/2006/relationships/externalLink" Target="externalLinks/externalLink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abSelected="1" workbookViewId="0">
      <selection activeCell="A8" sqref="A8"/>
    </sheetView>
  </sheetViews>
  <sheetFormatPr defaultColWidth="9" defaultRowHeight="15.6"/>
  <cols>
    <col min="1" max="1" width="123.12962962963" style="112" customWidth="1"/>
    <col min="2" max="16384" width="9" style="112"/>
  </cols>
  <sheetData>
    <row r="1" ht="137" customHeight="1" spans="1:1">
      <c r="A1" s="113" t="s">
        <v>0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6" topLeftCell="A7" activePane="bottomLeft" state="frozen"/>
      <selection/>
      <selection pane="bottomLeft" activeCell="G11" sqref="G11"/>
    </sheetView>
  </sheetViews>
  <sheetFormatPr defaultColWidth="10" defaultRowHeight="14.4" outlineLevelCol="7"/>
  <cols>
    <col min="1" max="1" width="1.53703703703704" style="17" customWidth="1"/>
    <col min="2" max="7" width="21.6296296296296" style="17" customWidth="1"/>
    <col min="8" max="8" width="1.53703703703704" style="17" customWidth="1"/>
    <col min="9" max="9" width="9.76851851851852" style="17" customWidth="1"/>
    <col min="10" max="16384" width="10" style="17"/>
  </cols>
  <sheetData>
    <row r="1" ht="25" customHeight="1" spans="1:8">
      <c r="A1" s="18"/>
      <c r="B1" s="2" t="s">
        <v>215</v>
      </c>
      <c r="C1" s="20"/>
      <c r="D1" s="20"/>
      <c r="E1" s="20"/>
      <c r="F1" s="20"/>
      <c r="G1" s="21" t="s">
        <v>216</v>
      </c>
      <c r="H1" s="26"/>
    </row>
    <row r="2" ht="22.8" customHeight="1" spans="1:8">
      <c r="A2" s="18"/>
      <c r="B2" s="38" t="s">
        <v>217</v>
      </c>
      <c r="C2" s="39"/>
      <c r="D2" s="39"/>
      <c r="E2" s="39"/>
      <c r="F2" s="39"/>
      <c r="G2" s="40"/>
      <c r="H2" s="26" t="s">
        <v>3</v>
      </c>
    </row>
    <row r="3" ht="19.5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218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219</v>
      </c>
      <c r="D5" s="27" t="s">
        <v>220</v>
      </c>
      <c r="E5" s="27"/>
      <c r="F5" s="27"/>
      <c r="G5" s="27" t="s">
        <v>179</v>
      </c>
      <c r="H5" s="34"/>
    </row>
    <row r="6" ht="24.4" customHeight="1" spans="1:8">
      <c r="A6" s="28"/>
      <c r="B6" s="27"/>
      <c r="C6" s="41"/>
      <c r="D6" s="27" t="s">
        <v>161</v>
      </c>
      <c r="E6" s="27" t="s">
        <v>221</v>
      </c>
      <c r="F6" s="27" t="s">
        <v>222</v>
      </c>
      <c r="G6" s="27"/>
      <c r="H6" s="35"/>
    </row>
    <row r="7" ht="27" customHeight="1" spans="1:8">
      <c r="A7" s="29"/>
      <c r="B7" s="30">
        <f>C7+D7+G7</f>
        <v>0.95</v>
      </c>
      <c r="C7" s="30"/>
      <c r="D7" s="30">
        <f>SUM(E7:F7)</f>
        <v>0</v>
      </c>
      <c r="E7" s="30"/>
      <c r="F7" s="30"/>
      <c r="G7" s="30">
        <v>0.95</v>
      </c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/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4.4"/>
  <cols>
    <col min="1" max="1" width="1.53703703703704" style="17" customWidth="1"/>
    <col min="2" max="4" width="6.15740740740741" style="17" customWidth="1"/>
    <col min="5" max="5" width="50" style="17" customWidth="1"/>
    <col min="6" max="8" width="18.3796296296296" style="17" customWidth="1"/>
    <col min="9" max="9" width="1.53703703703704" style="17" customWidth="1"/>
    <col min="10" max="12" width="9.76851851851852" style="17" customWidth="1"/>
    <col min="13" max="16384" width="10" style="17"/>
  </cols>
  <sheetData>
    <row r="1" ht="25" customHeight="1" spans="1:9">
      <c r="A1" s="18"/>
      <c r="B1" s="2" t="s">
        <v>223</v>
      </c>
      <c r="C1" s="2"/>
      <c r="D1" s="2"/>
      <c r="E1" s="19"/>
      <c r="F1" s="20"/>
      <c r="G1" s="20"/>
      <c r="H1" s="21" t="s">
        <v>224</v>
      </c>
      <c r="I1" s="26"/>
    </row>
    <row r="2" ht="22.8" customHeight="1" spans="1:9">
      <c r="A2" s="18"/>
      <c r="B2" s="22" t="s">
        <v>225</v>
      </c>
      <c r="C2" s="22"/>
      <c r="D2" s="22"/>
      <c r="E2" s="22"/>
      <c r="F2" s="22"/>
      <c r="G2" s="22"/>
      <c r="H2" s="22"/>
      <c r="I2" s="26" t="s">
        <v>3</v>
      </c>
    </row>
    <row r="3" ht="19.5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226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/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8"/>
      <c r="B15" s="42"/>
      <c r="C15" s="42"/>
      <c r="D15" s="42"/>
      <c r="E15" s="42" t="s">
        <v>23</v>
      </c>
      <c r="F15" s="43"/>
      <c r="G15" s="43"/>
      <c r="H15" s="43"/>
      <c r="I15" s="35"/>
    </row>
    <row r="16" ht="27" customHeight="1" spans="1:9">
      <c r="A16" s="31"/>
      <c r="B16" t="s">
        <v>227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B16" sqref="B16"/>
    </sheetView>
  </sheetViews>
  <sheetFormatPr defaultColWidth="10" defaultRowHeight="14.4" outlineLevelCol="7"/>
  <cols>
    <col min="1" max="1" width="1.53703703703704" style="17" customWidth="1"/>
    <col min="2" max="7" width="19.8796296296296" style="17" customWidth="1"/>
    <col min="8" max="8" width="1.53703703703704" style="17" customWidth="1"/>
    <col min="9" max="9" width="9.76851851851852" style="17" customWidth="1"/>
    <col min="10" max="16384" width="10" style="17"/>
  </cols>
  <sheetData>
    <row r="1" ht="25" customHeight="1" spans="1:8">
      <c r="A1" s="18"/>
      <c r="B1" s="2" t="s">
        <v>228</v>
      </c>
      <c r="C1" s="20"/>
      <c r="D1" s="20"/>
      <c r="E1" s="20"/>
      <c r="F1" s="20"/>
      <c r="G1" s="21" t="s">
        <v>229</v>
      </c>
      <c r="H1" s="26"/>
    </row>
    <row r="2" ht="22.8" customHeight="1" spans="1:8">
      <c r="A2" s="18"/>
      <c r="B2" s="38" t="s">
        <v>230</v>
      </c>
      <c r="C2" s="39"/>
      <c r="D2" s="39"/>
      <c r="E2" s="39"/>
      <c r="F2" s="39"/>
      <c r="G2" s="40"/>
      <c r="H2" s="26" t="s">
        <v>3</v>
      </c>
    </row>
    <row r="3" ht="19.55" customHeight="1" spans="1:8">
      <c r="A3" s="23"/>
      <c r="B3" s="24" t="s">
        <v>5</v>
      </c>
      <c r="C3" s="24"/>
      <c r="D3" s="25"/>
      <c r="E3" s="25"/>
      <c r="F3" s="25"/>
      <c r="G3" s="25" t="s">
        <v>6</v>
      </c>
      <c r="H3" s="33"/>
    </row>
    <row r="4" ht="24.4" customHeight="1" spans="1:8">
      <c r="A4" s="26"/>
      <c r="B4" s="27" t="s">
        <v>218</v>
      </c>
      <c r="C4" s="27"/>
      <c r="D4" s="27"/>
      <c r="E4" s="27"/>
      <c r="F4" s="27"/>
      <c r="G4" s="27"/>
      <c r="H4" s="34"/>
    </row>
    <row r="5" ht="24.4" customHeight="1" spans="1:8">
      <c r="A5" s="28"/>
      <c r="B5" s="27" t="s">
        <v>60</v>
      </c>
      <c r="C5" s="41" t="s">
        <v>219</v>
      </c>
      <c r="D5" s="27" t="s">
        <v>220</v>
      </c>
      <c r="E5" s="27"/>
      <c r="F5" s="27"/>
      <c r="G5" s="27" t="s">
        <v>179</v>
      </c>
      <c r="H5" s="34"/>
    </row>
    <row r="6" ht="24.4" customHeight="1" spans="1:8">
      <c r="A6" s="28"/>
      <c r="B6" s="27"/>
      <c r="C6" s="41"/>
      <c r="D6" s="27" t="s">
        <v>161</v>
      </c>
      <c r="E6" s="27" t="s">
        <v>221</v>
      </c>
      <c r="F6" s="27" t="s">
        <v>222</v>
      </c>
      <c r="G6" s="27"/>
      <c r="H6" s="35"/>
    </row>
    <row r="7" ht="27" customHeight="1" spans="1:8">
      <c r="A7" s="29"/>
      <c r="B7" s="30"/>
      <c r="C7" s="30"/>
      <c r="D7" s="30"/>
      <c r="E7" s="30"/>
      <c r="F7" s="30"/>
      <c r="G7" s="30"/>
      <c r="H7" s="36"/>
    </row>
    <row r="8" ht="27" customHeight="1" spans="1:8">
      <c r="A8" s="29"/>
      <c r="B8" s="30"/>
      <c r="C8" s="30"/>
      <c r="D8" s="30"/>
      <c r="E8" s="30"/>
      <c r="F8" s="30"/>
      <c r="G8" s="30"/>
      <c r="H8" s="36"/>
    </row>
    <row r="9" ht="27" customHeight="1" spans="1:8">
      <c r="A9" s="29"/>
      <c r="B9" s="30"/>
      <c r="C9" s="30"/>
      <c r="D9" s="30"/>
      <c r="E9" s="30"/>
      <c r="F9" s="30"/>
      <c r="G9" s="30"/>
      <c r="H9" s="36"/>
    </row>
    <row r="10" ht="27" customHeight="1" spans="1:8">
      <c r="A10" s="29"/>
      <c r="B10" s="30"/>
      <c r="C10" s="30"/>
      <c r="D10" s="30"/>
      <c r="E10" s="30"/>
      <c r="F10" s="30"/>
      <c r="G10" s="30"/>
      <c r="H10" s="36"/>
    </row>
    <row r="11" ht="27" customHeight="1" spans="1:8">
      <c r="A11" s="29"/>
      <c r="B11" s="30"/>
      <c r="C11" s="30"/>
      <c r="D11" s="30"/>
      <c r="E11" s="30"/>
      <c r="F11" s="30"/>
      <c r="G11" s="30"/>
      <c r="H11" s="36"/>
    </row>
    <row r="12" ht="27" customHeight="1" spans="1:8">
      <c r="A12" s="29"/>
      <c r="B12" s="30"/>
      <c r="C12" s="30"/>
      <c r="D12" s="30"/>
      <c r="E12" s="30"/>
      <c r="F12" s="30"/>
      <c r="G12" s="30"/>
      <c r="H12" s="36"/>
    </row>
    <row r="13" ht="27" customHeight="1" spans="1:8">
      <c r="A13" s="29"/>
      <c r="B13" s="30"/>
      <c r="C13" s="30"/>
      <c r="D13" s="30"/>
      <c r="E13" s="30"/>
      <c r="F13" s="30"/>
      <c r="G13" s="30"/>
      <c r="H13" s="36"/>
    </row>
    <row r="14" ht="27" customHeight="1" spans="1:8">
      <c r="A14" s="29"/>
      <c r="B14" s="30"/>
      <c r="C14" s="30"/>
      <c r="D14" s="30"/>
      <c r="E14" s="30"/>
      <c r="F14" s="30"/>
      <c r="G14" s="30"/>
      <c r="H14" s="36"/>
    </row>
    <row r="15" ht="27" customHeight="1" spans="1:8">
      <c r="A15" s="29"/>
      <c r="B15" s="30"/>
      <c r="C15" s="30"/>
      <c r="D15" s="30"/>
      <c r="E15" s="30"/>
      <c r="F15" s="30"/>
      <c r="G15" s="30"/>
      <c r="H15" s="36"/>
    </row>
    <row r="16" ht="27" customHeight="1" spans="1:8">
      <c r="A16" s="31"/>
      <c r="B16" t="s">
        <v>227</v>
      </c>
      <c r="C16" s="31"/>
      <c r="D16" s="31"/>
      <c r="E16" s="31"/>
      <c r="F16" s="31"/>
      <c r="G16" s="31"/>
      <c r="H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F17" sqref="F17"/>
    </sheetView>
  </sheetViews>
  <sheetFormatPr defaultColWidth="10" defaultRowHeight="14.4"/>
  <cols>
    <col min="1" max="1" width="1.53703703703704" style="17" customWidth="1"/>
    <col min="2" max="4" width="6.15740740740741" style="17" customWidth="1"/>
    <col min="5" max="5" width="50" style="17" customWidth="1"/>
    <col min="6" max="8" width="18.5" style="17" customWidth="1"/>
    <col min="9" max="9" width="1.53703703703704" style="17" customWidth="1"/>
    <col min="10" max="12" width="9.76851851851852" style="17" customWidth="1"/>
    <col min="13" max="16384" width="10" style="17"/>
  </cols>
  <sheetData>
    <row r="1" ht="25" customHeight="1" spans="1:9">
      <c r="A1" s="18"/>
      <c r="B1" s="2" t="s">
        <v>231</v>
      </c>
      <c r="C1" s="2"/>
      <c r="D1" s="2"/>
      <c r="E1" s="19"/>
      <c r="F1" s="20"/>
      <c r="G1" s="20"/>
      <c r="H1" s="21" t="s">
        <v>232</v>
      </c>
      <c r="I1" s="26"/>
    </row>
    <row r="2" ht="22.8" customHeight="1" spans="1:9">
      <c r="A2" s="18"/>
      <c r="B2" s="22" t="s">
        <v>233</v>
      </c>
      <c r="C2" s="22"/>
      <c r="D2" s="22"/>
      <c r="E2" s="22"/>
      <c r="F2" s="22"/>
      <c r="G2" s="22"/>
      <c r="H2" s="22"/>
      <c r="I2" s="26" t="s">
        <v>3</v>
      </c>
    </row>
    <row r="3" ht="19.55" customHeight="1" spans="1:9">
      <c r="A3" s="23"/>
      <c r="B3" s="24" t="s">
        <v>5</v>
      </c>
      <c r="C3" s="24"/>
      <c r="D3" s="24"/>
      <c r="E3" s="24"/>
      <c r="F3" s="23"/>
      <c r="G3" s="23"/>
      <c r="H3" s="25" t="s">
        <v>6</v>
      </c>
      <c r="I3" s="33"/>
    </row>
    <row r="4" ht="24.4" customHeight="1" spans="1:9">
      <c r="A4" s="26"/>
      <c r="B4" s="27" t="s">
        <v>9</v>
      </c>
      <c r="C4" s="27"/>
      <c r="D4" s="27"/>
      <c r="E4" s="27"/>
      <c r="F4" s="27" t="s">
        <v>234</v>
      </c>
      <c r="G4" s="27"/>
      <c r="H4" s="27"/>
      <c r="I4" s="34"/>
    </row>
    <row r="5" ht="24.4" customHeight="1" spans="1:9">
      <c r="A5" s="28"/>
      <c r="B5" s="27" t="s">
        <v>78</v>
      </c>
      <c r="C5" s="27"/>
      <c r="D5" s="27"/>
      <c r="E5" s="27" t="s">
        <v>79</v>
      </c>
      <c r="F5" s="27" t="s">
        <v>60</v>
      </c>
      <c r="G5" s="27" t="s">
        <v>74</v>
      </c>
      <c r="H5" s="27" t="s">
        <v>75</v>
      </c>
      <c r="I5" s="34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35"/>
    </row>
    <row r="7" ht="27" customHeight="1" spans="1:9">
      <c r="A7" s="29"/>
      <c r="B7" s="27"/>
      <c r="C7" s="27"/>
      <c r="D7" s="27"/>
      <c r="E7" s="27" t="s">
        <v>83</v>
      </c>
      <c r="F7" s="30"/>
      <c r="G7" s="30"/>
      <c r="H7" s="30"/>
      <c r="I7" s="36"/>
    </row>
    <row r="8" ht="27" customHeight="1" spans="1:9">
      <c r="A8" s="29"/>
      <c r="B8" s="27"/>
      <c r="C8" s="27"/>
      <c r="D8" s="27"/>
      <c r="E8" s="27"/>
      <c r="F8" s="30"/>
      <c r="G8" s="30"/>
      <c r="H8" s="30"/>
      <c r="I8" s="36"/>
    </row>
    <row r="9" ht="27" customHeight="1" spans="1:9">
      <c r="A9" s="29"/>
      <c r="B9" s="27"/>
      <c r="C9" s="27"/>
      <c r="D9" s="27"/>
      <c r="E9" s="27"/>
      <c r="F9" s="30"/>
      <c r="G9" s="30"/>
      <c r="H9" s="30"/>
      <c r="I9" s="36"/>
    </row>
    <row r="10" ht="27" customHeight="1" spans="1:9">
      <c r="A10" s="29"/>
      <c r="B10" s="27"/>
      <c r="C10" s="27"/>
      <c r="D10" s="27"/>
      <c r="E10" s="27"/>
      <c r="F10" s="30"/>
      <c r="G10" s="30"/>
      <c r="H10" s="30"/>
      <c r="I10" s="36"/>
    </row>
    <row r="11" ht="27" customHeight="1" spans="1:9">
      <c r="A11" s="29"/>
      <c r="B11" s="27"/>
      <c r="C11" s="27"/>
      <c r="D11" s="27"/>
      <c r="E11" s="27"/>
      <c r="F11" s="30"/>
      <c r="G11" s="30"/>
      <c r="H11" s="30"/>
      <c r="I11" s="36"/>
    </row>
    <row r="12" ht="27" customHeight="1" spans="1:9">
      <c r="A12" s="29"/>
      <c r="B12" s="27"/>
      <c r="C12" s="27"/>
      <c r="D12" s="27"/>
      <c r="E12" s="27"/>
      <c r="F12" s="30"/>
      <c r="G12" s="30"/>
      <c r="H12" s="30"/>
      <c r="I12" s="36"/>
    </row>
    <row r="13" ht="27" customHeight="1" spans="1:9">
      <c r="A13" s="29"/>
      <c r="B13" s="27"/>
      <c r="C13" s="27"/>
      <c r="D13" s="27"/>
      <c r="E13" s="27"/>
      <c r="F13" s="30"/>
      <c r="G13" s="30"/>
      <c r="H13" s="30"/>
      <c r="I13" s="36"/>
    </row>
    <row r="14" ht="27" customHeight="1" spans="1:9">
      <c r="A14" s="29"/>
      <c r="B14" s="27"/>
      <c r="C14" s="27"/>
      <c r="D14" s="27"/>
      <c r="E14" s="27"/>
      <c r="F14" s="30"/>
      <c r="G14" s="30"/>
      <c r="H14" s="30"/>
      <c r="I14" s="36"/>
    </row>
    <row r="15" ht="27" customHeight="1" spans="1:9">
      <c r="A15" s="29"/>
      <c r="B15" s="27"/>
      <c r="C15" s="27"/>
      <c r="D15" s="27"/>
      <c r="E15" s="27"/>
      <c r="F15" s="30"/>
      <c r="G15" s="30"/>
      <c r="H15" s="30"/>
      <c r="I15" s="36"/>
    </row>
    <row r="16" ht="27" customHeight="1" spans="1:9">
      <c r="A16" s="31"/>
      <c r="B16" t="s">
        <v>227</v>
      </c>
      <c r="C16" s="32"/>
      <c r="D16" s="32"/>
      <c r="E16" s="31"/>
      <c r="F16" s="31"/>
      <c r="G16" s="31"/>
      <c r="H16" s="31"/>
      <c r="I16" s="37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49"/>
  <sheetViews>
    <sheetView workbookViewId="0">
      <selection activeCell="O53" sqref="O53"/>
    </sheetView>
  </sheetViews>
  <sheetFormatPr defaultColWidth="9" defaultRowHeight="14.4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235</v>
      </c>
      <c r="L1" s="13" t="s">
        <v>236</v>
      </c>
    </row>
    <row r="2" ht="45" customHeight="1" spans="1:12">
      <c r="A2" s="3" t="s">
        <v>237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14" t="s">
        <v>6</v>
      </c>
      <c r="K3" s="14"/>
      <c r="L3" s="14"/>
    </row>
    <row r="4" ht="33" customHeight="1" spans="1:12">
      <c r="A4" s="7" t="s">
        <v>238</v>
      </c>
      <c r="B4" s="7" t="s">
        <v>212</v>
      </c>
      <c r="C4" s="7" t="s">
        <v>10</v>
      </c>
      <c r="D4" s="8" t="s">
        <v>239</v>
      </c>
      <c r="E4" s="7" t="s">
        <v>240</v>
      </c>
      <c r="F4" s="7" t="s">
        <v>241</v>
      </c>
      <c r="G4" s="7" t="s">
        <v>242</v>
      </c>
      <c r="H4" s="7" t="s">
        <v>243</v>
      </c>
      <c r="I4" s="7" t="s">
        <v>244</v>
      </c>
      <c r="J4" s="7" t="s">
        <v>245</v>
      </c>
      <c r="K4" s="7" t="s">
        <v>246</v>
      </c>
      <c r="L4" s="7" t="s">
        <v>247</v>
      </c>
    </row>
    <row r="5" ht="27" customHeight="1" spans="1:12">
      <c r="A5" s="9" t="s">
        <v>248</v>
      </c>
      <c r="B5" s="10" t="s">
        <v>249</v>
      </c>
      <c r="C5" s="11">
        <v>3.5</v>
      </c>
      <c r="D5" s="10" t="s">
        <v>250</v>
      </c>
      <c r="E5" s="10" t="s">
        <v>251</v>
      </c>
      <c r="F5" s="10" t="s">
        <v>252</v>
      </c>
      <c r="G5" s="10" t="s">
        <v>253</v>
      </c>
      <c r="H5" s="10" t="s">
        <v>254</v>
      </c>
      <c r="I5" s="10">
        <v>6</v>
      </c>
      <c r="J5" s="10" t="s">
        <v>255</v>
      </c>
      <c r="K5" s="10">
        <v>10</v>
      </c>
      <c r="L5" s="10" t="s">
        <v>256</v>
      </c>
    </row>
    <row r="6" ht="27" customHeight="1" spans="1:12">
      <c r="A6" s="9"/>
      <c r="B6" s="10"/>
      <c r="C6" s="11"/>
      <c r="D6" s="10"/>
      <c r="E6" s="10" t="s">
        <v>251</v>
      </c>
      <c r="F6" s="10" t="s">
        <v>257</v>
      </c>
      <c r="G6" s="10" t="s">
        <v>258</v>
      </c>
      <c r="H6" s="10" t="s">
        <v>254</v>
      </c>
      <c r="I6" s="10">
        <v>6</v>
      </c>
      <c r="J6" s="10" t="s">
        <v>259</v>
      </c>
      <c r="K6" s="10">
        <v>10</v>
      </c>
      <c r="L6" s="10" t="s">
        <v>256</v>
      </c>
    </row>
    <row r="7" ht="27" customHeight="1" spans="1:12">
      <c r="A7" s="9"/>
      <c r="B7" s="10"/>
      <c r="C7" s="11"/>
      <c r="D7" s="10"/>
      <c r="E7" s="10" t="s">
        <v>251</v>
      </c>
      <c r="F7" s="10" t="s">
        <v>260</v>
      </c>
      <c r="G7" s="10" t="s">
        <v>261</v>
      </c>
      <c r="H7" s="10" t="s">
        <v>262</v>
      </c>
      <c r="I7" s="10" t="s">
        <v>263</v>
      </c>
      <c r="J7" s="10" t="s">
        <v>255</v>
      </c>
      <c r="K7" s="10">
        <v>10</v>
      </c>
      <c r="L7" s="10" t="s">
        <v>256</v>
      </c>
    </row>
    <row r="8" ht="27" customHeight="1" spans="1:12">
      <c r="A8" s="9"/>
      <c r="B8" s="10"/>
      <c r="C8" s="11"/>
      <c r="D8" s="10"/>
      <c r="E8" s="10" t="s">
        <v>251</v>
      </c>
      <c r="F8" s="10" t="s">
        <v>264</v>
      </c>
      <c r="G8" s="10" t="s">
        <v>265</v>
      </c>
      <c r="H8" s="10" t="s">
        <v>262</v>
      </c>
      <c r="I8" s="10" t="s">
        <v>263</v>
      </c>
      <c r="J8" s="10" t="s">
        <v>266</v>
      </c>
      <c r="K8" s="10">
        <v>10</v>
      </c>
      <c r="L8" s="10" t="s">
        <v>256</v>
      </c>
    </row>
    <row r="9" ht="27" customHeight="1" spans="1:12">
      <c r="A9" s="9"/>
      <c r="B9" s="10"/>
      <c r="C9" s="11"/>
      <c r="D9" s="10"/>
      <c r="E9" s="10" t="s">
        <v>267</v>
      </c>
      <c r="F9" s="10" t="s">
        <v>268</v>
      </c>
      <c r="G9" s="10" t="s">
        <v>269</v>
      </c>
      <c r="H9" s="10" t="s">
        <v>262</v>
      </c>
      <c r="I9" s="10" t="s">
        <v>263</v>
      </c>
      <c r="J9" s="10" t="s">
        <v>255</v>
      </c>
      <c r="K9" s="10">
        <v>10</v>
      </c>
      <c r="L9" s="10" t="s">
        <v>256</v>
      </c>
    </row>
    <row r="10" ht="27" customHeight="1" spans="1:12">
      <c r="A10" s="9"/>
      <c r="B10" s="10"/>
      <c r="C10" s="11"/>
      <c r="D10" s="10"/>
      <c r="E10" s="10" t="s">
        <v>270</v>
      </c>
      <c r="F10" s="10" t="s">
        <v>271</v>
      </c>
      <c r="G10" s="10" t="s">
        <v>272</v>
      </c>
      <c r="H10" s="10" t="s">
        <v>254</v>
      </c>
      <c r="I10" s="10">
        <v>90</v>
      </c>
      <c r="J10" s="10" t="s">
        <v>255</v>
      </c>
      <c r="K10" s="10">
        <v>40</v>
      </c>
      <c r="L10" s="10" t="s">
        <v>256</v>
      </c>
    </row>
    <row r="11" ht="46" customHeight="1" spans="1:12">
      <c r="A11" s="9"/>
      <c r="B11" s="9" t="s">
        <v>273</v>
      </c>
      <c r="C11" s="12">
        <v>2200</v>
      </c>
      <c r="D11" s="9" t="s">
        <v>274</v>
      </c>
      <c r="E11" s="10" t="s">
        <v>251</v>
      </c>
      <c r="F11" s="10" t="s">
        <v>257</v>
      </c>
      <c r="G11" s="10" t="s">
        <v>275</v>
      </c>
      <c r="H11" s="10" t="s">
        <v>254</v>
      </c>
      <c r="I11" s="10">
        <v>2</v>
      </c>
      <c r="J11" s="10" t="s">
        <v>276</v>
      </c>
      <c r="K11" s="10">
        <v>20</v>
      </c>
      <c r="L11" s="10" t="s">
        <v>256</v>
      </c>
    </row>
    <row r="12" ht="27" customHeight="1" spans="1:12">
      <c r="A12" s="9"/>
      <c r="B12" s="9"/>
      <c r="C12" s="12"/>
      <c r="D12" s="9"/>
      <c r="E12" s="10" t="s">
        <v>251</v>
      </c>
      <c r="F12" s="10" t="s">
        <v>264</v>
      </c>
      <c r="G12" s="10" t="s">
        <v>277</v>
      </c>
      <c r="H12" s="10" t="s">
        <v>254</v>
      </c>
      <c r="I12" s="10">
        <v>10</v>
      </c>
      <c r="J12" s="10" t="s">
        <v>278</v>
      </c>
      <c r="K12" s="10">
        <v>10</v>
      </c>
      <c r="L12" s="10" t="s">
        <v>256</v>
      </c>
    </row>
    <row r="13" ht="27" customHeight="1" spans="1:12">
      <c r="A13" s="9"/>
      <c r="B13" s="9"/>
      <c r="C13" s="12"/>
      <c r="D13" s="9"/>
      <c r="E13" s="10" t="s">
        <v>251</v>
      </c>
      <c r="F13" s="10" t="s">
        <v>252</v>
      </c>
      <c r="G13" s="10" t="s">
        <v>279</v>
      </c>
      <c r="H13" s="10" t="s">
        <v>254</v>
      </c>
      <c r="I13" s="10">
        <v>2.3</v>
      </c>
      <c r="J13" s="10" t="s">
        <v>276</v>
      </c>
      <c r="K13" s="10">
        <v>10</v>
      </c>
      <c r="L13" s="10" t="s">
        <v>256</v>
      </c>
    </row>
    <row r="14" ht="27" customHeight="1" spans="1:12">
      <c r="A14" s="9"/>
      <c r="B14" s="9"/>
      <c r="C14" s="12"/>
      <c r="D14" s="9"/>
      <c r="E14" s="10" t="s">
        <v>251</v>
      </c>
      <c r="F14" s="10" t="s">
        <v>260</v>
      </c>
      <c r="G14" s="10" t="s">
        <v>280</v>
      </c>
      <c r="H14" s="10" t="s">
        <v>254</v>
      </c>
      <c r="I14" s="10">
        <v>4700</v>
      </c>
      <c r="J14" s="10" t="s">
        <v>281</v>
      </c>
      <c r="K14" s="10">
        <v>10</v>
      </c>
      <c r="L14" s="10" t="s">
        <v>256</v>
      </c>
    </row>
    <row r="15" ht="27" customHeight="1" spans="1:12">
      <c r="A15" s="9"/>
      <c r="B15" s="9"/>
      <c r="C15" s="12"/>
      <c r="D15" s="9"/>
      <c r="E15" s="10" t="s">
        <v>267</v>
      </c>
      <c r="F15" s="10" t="s">
        <v>268</v>
      </c>
      <c r="G15" s="10" t="s">
        <v>282</v>
      </c>
      <c r="H15" s="10" t="s">
        <v>262</v>
      </c>
      <c r="I15" s="10" t="s">
        <v>283</v>
      </c>
      <c r="J15" s="10" t="s">
        <v>284</v>
      </c>
      <c r="K15" s="10"/>
      <c r="L15" s="10" t="s">
        <v>256</v>
      </c>
    </row>
    <row r="16" ht="27" customHeight="1" spans="1:12">
      <c r="A16" s="9"/>
      <c r="B16" s="9"/>
      <c r="C16" s="12"/>
      <c r="D16" s="9"/>
      <c r="E16" s="10" t="s">
        <v>270</v>
      </c>
      <c r="F16" s="10" t="s">
        <v>271</v>
      </c>
      <c r="G16" s="10" t="s">
        <v>285</v>
      </c>
      <c r="H16" s="10" t="s">
        <v>254</v>
      </c>
      <c r="I16" s="10">
        <v>85</v>
      </c>
      <c r="J16" s="10" t="s">
        <v>284</v>
      </c>
      <c r="K16" s="10">
        <v>40</v>
      </c>
      <c r="L16" s="10" t="s">
        <v>256</v>
      </c>
    </row>
    <row r="17" ht="27" customHeight="1" spans="1:12">
      <c r="A17" s="9"/>
      <c r="B17" s="9" t="s">
        <v>286</v>
      </c>
      <c r="C17" s="12">
        <v>11</v>
      </c>
      <c r="D17" s="9" t="s">
        <v>287</v>
      </c>
      <c r="E17" s="10" t="s">
        <v>251</v>
      </c>
      <c r="F17" s="10" t="s">
        <v>257</v>
      </c>
      <c r="G17" s="10" t="s">
        <v>288</v>
      </c>
      <c r="H17" s="10" t="s">
        <v>262</v>
      </c>
      <c r="I17" s="10" t="s">
        <v>263</v>
      </c>
      <c r="J17" s="10" t="s">
        <v>289</v>
      </c>
      <c r="K17" s="10">
        <v>10</v>
      </c>
      <c r="L17" s="10" t="s">
        <v>256</v>
      </c>
    </row>
    <row r="18" ht="27" customHeight="1" spans="1:12">
      <c r="A18" s="9"/>
      <c r="B18" s="9"/>
      <c r="C18" s="12"/>
      <c r="D18" s="9"/>
      <c r="E18" s="10" t="s">
        <v>251</v>
      </c>
      <c r="F18" s="10" t="s">
        <v>264</v>
      </c>
      <c r="G18" s="10" t="s">
        <v>265</v>
      </c>
      <c r="H18" s="10" t="s">
        <v>262</v>
      </c>
      <c r="I18" s="10" t="s">
        <v>263</v>
      </c>
      <c r="J18" s="10" t="s">
        <v>290</v>
      </c>
      <c r="K18" s="10">
        <v>10</v>
      </c>
      <c r="L18" s="10" t="s">
        <v>256</v>
      </c>
    </row>
    <row r="19" ht="27" customHeight="1" spans="1:12">
      <c r="A19" s="9"/>
      <c r="B19" s="9"/>
      <c r="C19" s="12"/>
      <c r="D19" s="9"/>
      <c r="E19" s="10" t="s">
        <v>251</v>
      </c>
      <c r="F19" s="10" t="s">
        <v>260</v>
      </c>
      <c r="G19" s="10" t="s">
        <v>291</v>
      </c>
      <c r="H19" s="10" t="s">
        <v>262</v>
      </c>
      <c r="I19" s="10" t="s">
        <v>263</v>
      </c>
      <c r="J19" s="10" t="s">
        <v>289</v>
      </c>
      <c r="K19" s="10">
        <v>10</v>
      </c>
      <c r="L19" s="10" t="s">
        <v>256</v>
      </c>
    </row>
    <row r="20" ht="27" customHeight="1" spans="1:12">
      <c r="A20" s="9"/>
      <c r="B20" s="9"/>
      <c r="C20" s="12"/>
      <c r="D20" s="9"/>
      <c r="E20" s="10" t="s">
        <v>251</v>
      </c>
      <c r="F20" s="10" t="s">
        <v>252</v>
      </c>
      <c r="G20" s="10" t="s">
        <v>292</v>
      </c>
      <c r="H20" s="10" t="s">
        <v>254</v>
      </c>
      <c r="I20" s="10">
        <v>3</v>
      </c>
      <c r="J20" s="10" t="s">
        <v>289</v>
      </c>
      <c r="K20" s="10">
        <v>20</v>
      </c>
      <c r="L20" s="10" t="s">
        <v>256</v>
      </c>
    </row>
    <row r="21" ht="27" customHeight="1" spans="1:12">
      <c r="A21" s="9"/>
      <c r="B21" s="9"/>
      <c r="C21" s="12"/>
      <c r="D21" s="9"/>
      <c r="E21" s="10" t="s">
        <v>267</v>
      </c>
      <c r="F21" s="10" t="s">
        <v>268</v>
      </c>
      <c r="G21" s="10" t="s">
        <v>293</v>
      </c>
      <c r="H21" s="10" t="s">
        <v>262</v>
      </c>
      <c r="I21" s="10" t="s">
        <v>263</v>
      </c>
      <c r="J21" s="10" t="s">
        <v>290</v>
      </c>
      <c r="K21" s="10">
        <v>10</v>
      </c>
      <c r="L21" s="10" t="s">
        <v>256</v>
      </c>
    </row>
    <row r="22" ht="27" customHeight="1" spans="1:12">
      <c r="A22" s="9"/>
      <c r="B22" s="9"/>
      <c r="C22" s="12"/>
      <c r="D22" s="9"/>
      <c r="E22" s="10" t="s">
        <v>270</v>
      </c>
      <c r="F22" s="10" t="s">
        <v>271</v>
      </c>
      <c r="G22" s="10" t="s">
        <v>294</v>
      </c>
      <c r="H22" s="10" t="s">
        <v>254</v>
      </c>
      <c r="I22" s="10">
        <v>80</v>
      </c>
      <c r="J22" s="10" t="s">
        <v>289</v>
      </c>
      <c r="K22" s="10">
        <v>30</v>
      </c>
      <c r="L22" s="10" t="s">
        <v>256</v>
      </c>
    </row>
    <row r="23" ht="46.8" spans="1:12">
      <c r="A23" s="9"/>
      <c r="B23" s="9" t="s">
        <v>295</v>
      </c>
      <c r="C23" s="12">
        <v>5</v>
      </c>
      <c r="D23" s="9" t="s">
        <v>296</v>
      </c>
      <c r="E23" s="10" t="s">
        <v>251</v>
      </c>
      <c r="F23" s="10" t="s">
        <v>257</v>
      </c>
      <c r="G23" s="10" t="s">
        <v>297</v>
      </c>
      <c r="H23" s="10" t="s">
        <v>262</v>
      </c>
      <c r="I23" s="10" t="s">
        <v>263</v>
      </c>
      <c r="J23" s="10" t="s">
        <v>284</v>
      </c>
      <c r="K23" s="10">
        <v>10</v>
      </c>
      <c r="L23" s="10" t="s">
        <v>256</v>
      </c>
    </row>
    <row r="24" ht="31.2" spans="1:12">
      <c r="A24" s="9"/>
      <c r="B24" s="9"/>
      <c r="C24" s="12"/>
      <c r="D24" s="9"/>
      <c r="E24" s="10" t="s">
        <v>251</v>
      </c>
      <c r="F24" s="10" t="s">
        <v>252</v>
      </c>
      <c r="G24" s="10" t="s">
        <v>298</v>
      </c>
      <c r="H24" s="10" t="s">
        <v>254</v>
      </c>
      <c r="I24" s="10">
        <v>3</v>
      </c>
      <c r="J24" s="10" t="s">
        <v>284</v>
      </c>
      <c r="K24" s="10">
        <v>10</v>
      </c>
      <c r="L24" s="10" t="s">
        <v>256</v>
      </c>
    </row>
    <row r="25" ht="46.8" spans="1:12">
      <c r="A25" s="9"/>
      <c r="B25" s="9"/>
      <c r="C25" s="12"/>
      <c r="D25" s="9"/>
      <c r="E25" s="10" t="s">
        <v>251</v>
      </c>
      <c r="F25" s="10" t="s">
        <v>260</v>
      </c>
      <c r="G25" s="10" t="s">
        <v>299</v>
      </c>
      <c r="H25" s="10" t="s">
        <v>262</v>
      </c>
      <c r="I25" s="10" t="s">
        <v>263</v>
      </c>
      <c r="J25" s="10" t="s">
        <v>284</v>
      </c>
      <c r="K25" s="10">
        <v>10</v>
      </c>
      <c r="L25" s="10" t="s">
        <v>256</v>
      </c>
    </row>
    <row r="26" ht="15.6" spans="1:12">
      <c r="A26" s="9"/>
      <c r="B26" s="9"/>
      <c r="C26" s="12"/>
      <c r="D26" s="9"/>
      <c r="E26" s="10" t="s">
        <v>251</v>
      </c>
      <c r="F26" s="10" t="s">
        <v>264</v>
      </c>
      <c r="G26" s="10" t="s">
        <v>265</v>
      </c>
      <c r="H26" s="10" t="s">
        <v>262</v>
      </c>
      <c r="I26" s="10" t="s">
        <v>263</v>
      </c>
      <c r="J26" s="10" t="s">
        <v>266</v>
      </c>
      <c r="K26" s="10">
        <v>10</v>
      </c>
      <c r="L26" s="10" t="s">
        <v>256</v>
      </c>
    </row>
    <row r="27" ht="46.8" spans="1:12">
      <c r="A27" s="9"/>
      <c r="B27" s="9"/>
      <c r="C27" s="12"/>
      <c r="D27" s="9"/>
      <c r="E27" s="10" t="s">
        <v>267</v>
      </c>
      <c r="F27" s="10" t="s">
        <v>268</v>
      </c>
      <c r="G27" s="10" t="s">
        <v>297</v>
      </c>
      <c r="H27" s="10" t="s">
        <v>262</v>
      </c>
      <c r="I27" s="10" t="s">
        <v>263</v>
      </c>
      <c r="J27" s="10" t="s">
        <v>284</v>
      </c>
      <c r="K27" s="10">
        <v>20</v>
      </c>
      <c r="L27" s="10" t="s">
        <v>256</v>
      </c>
    </row>
    <row r="28" ht="31.2" spans="1:12">
      <c r="A28" s="9"/>
      <c r="B28" s="9"/>
      <c r="C28" s="12"/>
      <c r="D28" s="9"/>
      <c r="E28" s="10" t="s">
        <v>270</v>
      </c>
      <c r="F28" s="10" t="s">
        <v>271</v>
      </c>
      <c r="G28" s="10" t="s">
        <v>294</v>
      </c>
      <c r="H28" s="10" t="s">
        <v>254</v>
      </c>
      <c r="I28" s="10">
        <v>85</v>
      </c>
      <c r="J28" s="10" t="s">
        <v>284</v>
      </c>
      <c r="K28" s="10">
        <v>30</v>
      </c>
      <c r="L28" s="10" t="s">
        <v>256</v>
      </c>
    </row>
    <row r="29" ht="46.8" spans="1:12">
      <c r="A29" s="9"/>
      <c r="B29" s="9" t="s">
        <v>300</v>
      </c>
      <c r="C29" s="12">
        <v>10</v>
      </c>
      <c r="D29" s="9" t="s">
        <v>301</v>
      </c>
      <c r="E29" s="10" t="s">
        <v>251</v>
      </c>
      <c r="F29" s="10" t="s">
        <v>252</v>
      </c>
      <c r="G29" s="10" t="s">
        <v>302</v>
      </c>
      <c r="H29" s="10" t="s">
        <v>254</v>
      </c>
      <c r="I29" s="10">
        <v>2</v>
      </c>
      <c r="J29" s="10" t="s">
        <v>284</v>
      </c>
      <c r="K29" s="10">
        <v>10</v>
      </c>
      <c r="L29" s="10" t="s">
        <v>256</v>
      </c>
    </row>
    <row r="30" ht="46.8" spans="1:12">
      <c r="A30" s="9"/>
      <c r="B30" s="9"/>
      <c r="C30" s="12"/>
      <c r="D30" s="9"/>
      <c r="E30" s="10" t="s">
        <v>251</v>
      </c>
      <c r="F30" s="10" t="s">
        <v>260</v>
      </c>
      <c r="G30" s="10" t="s">
        <v>303</v>
      </c>
      <c r="H30" s="10" t="s">
        <v>262</v>
      </c>
      <c r="I30" s="10" t="s">
        <v>263</v>
      </c>
      <c r="J30" s="10" t="s">
        <v>289</v>
      </c>
      <c r="K30" s="10">
        <v>10</v>
      </c>
      <c r="L30" s="10" t="s">
        <v>256</v>
      </c>
    </row>
    <row r="31" ht="15.6" spans="1:12">
      <c r="A31" s="9"/>
      <c r="B31" s="9"/>
      <c r="C31" s="12"/>
      <c r="D31" s="9"/>
      <c r="E31" s="10" t="s">
        <v>251</v>
      </c>
      <c r="F31" s="10" t="s">
        <v>264</v>
      </c>
      <c r="G31" s="10" t="s">
        <v>265</v>
      </c>
      <c r="H31" s="10" t="s">
        <v>262</v>
      </c>
      <c r="I31" s="10" t="s">
        <v>263</v>
      </c>
      <c r="J31" s="10" t="s">
        <v>278</v>
      </c>
      <c r="K31" s="10">
        <v>20</v>
      </c>
      <c r="L31" s="10" t="s">
        <v>256</v>
      </c>
    </row>
    <row r="32" ht="46.8" spans="1:12">
      <c r="A32" s="9"/>
      <c r="B32" s="9"/>
      <c r="C32" s="12"/>
      <c r="D32" s="9"/>
      <c r="E32" s="10" t="s">
        <v>251</v>
      </c>
      <c r="F32" s="10" t="s">
        <v>257</v>
      </c>
      <c r="G32" s="10" t="s">
        <v>304</v>
      </c>
      <c r="H32" s="10" t="s">
        <v>254</v>
      </c>
      <c r="I32" s="10">
        <v>1</v>
      </c>
      <c r="J32" s="10" t="s">
        <v>284</v>
      </c>
      <c r="K32" s="10">
        <v>10</v>
      </c>
      <c r="L32" s="10" t="s">
        <v>256</v>
      </c>
    </row>
    <row r="33" ht="46.8" spans="1:12">
      <c r="A33" s="9"/>
      <c r="B33" s="9"/>
      <c r="C33" s="12"/>
      <c r="D33" s="9"/>
      <c r="E33" s="10" t="s">
        <v>267</v>
      </c>
      <c r="F33" s="10" t="s">
        <v>268</v>
      </c>
      <c r="G33" s="10" t="s">
        <v>305</v>
      </c>
      <c r="H33" s="10" t="s">
        <v>262</v>
      </c>
      <c r="I33" s="10" t="s">
        <v>263</v>
      </c>
      <c r="J33" s="10" t="s">
        <v>289</v>
      </c>
      <c r="K33" s="10">
        <v>10</v>
      </c>
      <c r="L33" s="10" t="s">
        <v>256</v>
      </c>
    </row>
    <row r="34" ht="31.2" spans="1:12">
      <c r="A34" s="9"/>
      <c r="B34" s="9"/>
      <c r="C34" s="12"/>
      <c r="D34" s="9"/>
      <c r="E34" s="10" t="s">
        <v>270</v>
      </c>
      <c r="F34" s="10" t="s">
        <v>271</v>
      </c>
      <c r="G34" s="10" t="s">
        <v>294</v>
      </c>
      <c r="H34" s="10" t="s">
        <v>254</v>
      </c>
      <c r="I34" s="10">
        <v>85</v>
      </c>
      <c r="J34" s="10" t="s">
        <v>289</v>
      </c>
      <c r="K34" s="10"/>
      <c r="L34" s="10" t="s">
        <v>256</v>
      </c>
    </row>
    <row r="35" ht="15.6" spans="1:12">
      <c r="A35" s="9"/>
      <c r="B35" s="9" t="s">
        <v>306</v>
      </c>
      <c r="C35" s="12">
        <v>800</v>
      </c>
      <c r="D35" s="9" t="s">
        <v>307</v>
      </c>
      <c r="E35" s="10" t="s">
        <v>251</v>
      </c>
      <c r="F35" s="10" t="s">
        <v>264</v>
      </c>
      <c r="G35" s="10" t="s">
        <v>265</v>
      </c>
      <c r="H35" s="10" t="s">
        <v>262</v>
      </c>
      <c r="I35" s="10" t="s">
        <v>263</v>
      </c>
      <c r="J35" s="10" t="s">
        <v>278</v>
      </c>
      <c r="K35" s="10">
        <v>10</v>
      </c>
      <c r="L35" s="10" t="s">
        <v>256</v>
      </c>
    </row>
    <row r="36" ht="31.2" spans="1:12">
      <c r="A36" s="9"/>
      <c r="B36" s="9"/>
      <c r="C36" s="12"/>
      <c r="D36" s="9"/>
      <c r="E36" s="10" t="s">
        <v>251</v>
      </c>
      <c r="F36" s="10" t="s">
        <v>257</v>
      </c>
      <c r="G36" s="10" t="s">
        <v>308</v>
      </c>
      <c r="H36" s="10" t="s">
        <v>254</v>
      </c>
      <c r="I36" s="10">
        <v>10</v>
      </c>
      <c r="J36" s="10" t="s">
        <v>289</v>
      </c>
      <c r="K36" s="10">
        <v>20</v>
      </c>
      <c r="L36" s="10" t="s">
        <v>256</v>
      </c>
    </row>
    <row r="37" ht="62.4" spans="1:12">
      <c r="A37" s="9"/>
      <c r="B37" s="9"/>
      <c r="C37" s="12"/>
      <c r="D37" s="9"/>
      <c r="E37" s="10" t="s">
        <v>251</v>
      </c>
      <c r="F37" s="10" t="s">
        <v>260</v>
      </c>
      <c r="G37" s="10" t="s">
        <v>293</v>
      </c>
      <c r="H37" s="10" t="s">
        <v>262</v>
      </c>
      <c r="I37" s="10" t="s">
        <v>263</v>
      </c>
      <c r="J37" s="10" t="s">
        <v>289</v>
      </c>
      <c r="K37" s="10">
        <v>10</v>
      </c>
      <c r="L37" s="10" t="s">
        <v>256</v>
      </c>
    </row>
    <row r="38" ht="46.8" spans="1:12">
      <c r="A38" s="9"/>
      <c r="B38" s="9"/>
      <c r="C38" s="12"/>
      <c r="D38" s="9"/>
      <c r="E38" s="10" t="s">
        <v>251</v>
      </c>
      <c r="F38" s="10" t="s">
        <v>252</v>
      </c>
      <c r="G38" s="10" t="s">
        <v>309</v>
      </c>
      <c r="H38" s="10" t="s">
        <v>254</v>
      </c>
      <c r="I38" s="10">
        <v>5</v>
      </c>
      <c r="J38" s="10" t="s">
        <v>310</v>
      </c>
      <c r="K38" s="10">
        <v>20</v>
      </c>
      <c r="L38" s="10" t="s">
        <v>256</v>
      </c>
    </row>
    <row r="39" ht="46.8" spans="1:12">
      <c r="A39" s="9"/>
      <c r="B39" s="9"/>
      <c r="C39" s="12"/>
      <c r="D39" s="9"/>
      <c r="E39" s="10" t="s">
        <v>267</v>
      </c>
      <c r="F39" s="10" t="s">
        <v>268</v>
      </c>
      <c r="G39" s="10" t="s">
        <v>311</v>
      </c>
      <c r="H39" s="10" t="s">
        <v>262</v>
      </c>
      <c r="I39" s="10" t="s">
        <v>263</v>
      </c>
      <c r="J39" s="10" t="s">
        <v>289</v>
      </c>
      <c r="K39" s="10">
        <v>10</v>
      </c>
      <c r="L39" s="10" t="s">
        <v>256</v>
      </c>
    </row>
    <row r="40" ht="31.2" spans="1:12">
      <c r="A40" s="9"/>
      <c r="B40" s="9"/>
      <c r="C40" s="12"/>
      <c r="D40" s="9"/>
      <c r="E40" s="10" t="s">
        <v>270</v>
      </c>
      <c r="F40" s="10" t="s">
        <v>271</v>
      </c>
      <c r="G40" s="10" t="s">
        <v>294</v>
      </c>
      <c r="H40" s="10" t="s">
        <v>254</v>
      </c>
      <c r="I40" s="10">
        <v>85</v>
      </c>
      <c r="J40" s="10" t="s">
        <v>289</v>
      </c>
      <c r="K40" s="10">
        <v>20</v>
      </c>
      <c r="L40" s="10" t="s">
        <v>256</v>
      </c>
    </row>
    <row r="41" ht="31.2" spans="1:12">
      <c r="A41" s="9"/>
      <c r="B41" s="9" t="s">
        <v>312</v>
      </c>
      <c r="C41" s="12">
        <v>8</v>
      </c>
      <c r="D41" s="9" t="s">
        <v>313</v>
      </c>
      <c r="E41" s="10" t="s">
        <v>251</v>
      </c>
      <c r="F41" s="10" t="s">
        <v>257</v>
      </c>
      <c r="G41" s="10" t="s">
        <v>314</v>
      </c>
      <c r="H41" s="10" t="s">
        <v>254</v>
      </c>
      <c r="I41" s="10">
        <v>5</v>
      </c>
      <c r="J41" s="10" t="s">
        <v>289</v>
      </c>
      <c r="K41" s="10">
        <v>10</v>
      </c>
      <c r="L41" s="10" t="s">
        <v>256</v>
      </c>
    </row>
    <row r="42" ht="46.8" spans="1:12">
      <c r="A42" s="9"/>
      <c r="B42" s="9"/>
      <c r="C42" s="12"/>
      <c r="D42" s="9"/>
      <c r="E42" s="10" t="s">
        <v>251</v>
      </c>
      <c r="F42" s="10" t="s">
        <v>252</v>
      </c>
      <c r="G42" s="10" t="s">
        <v>315</v>
      </c>
      <c r="H42" s="10" t="s">
        <v>254</v>
      </c>
      <c r="I42" s="10">
        <v>5</v>
      </c>
      <c r="J42" s="10" t="s">
        <v>289</v>
      </c>
      <c r="K42" s="10">
        <v>20</v>
      </c>
      <c r="L42" s="10" t="s">
        <v>256</v>
      </c>
    </row>
    <row r="43" ht="46.8" spans="1:12">
      <c r="A43" s="9"/>
      <c r="B43" s="9"/>
      <c r="C43" s="12"/>
      <c r="D43" s="9"/>
      <c r="E43" s="10" t="s">
        <v>251</v>
      </c>
      <c r="F43" s="10" t="s">
        <v>260</v>
      </c>
      <c r="G43" s="10" t="s">
        <v>316</v>
      </c>
      <c r="H43" s="10" t="s">
        <v>254</v>
      </c>
      <c r="I43" s="10">
        <v>200</v>
      </c>
      <c r="J43" s="10" t="s">
        <v>281</v>
      </c>
      <c r="K43" s="10">
        <v>10</v>
      </c>
      <c r="L43" s="10" t="s">
        <v>256</v>
      </c>
    </row>
    <row r="44" ht="15.6" spans="1:12">
      <c r="A44" s="9"/>
      <c r="B44" s="9"/>
      <c r="C44" s="12"/>
      <c r="D44" s="9"/>
      <c r="E44" s="10" t="s">
        <v>251</v>
      </c>
      <c r="F44" s="10" t="s">
        <v>264</v>
      </c>
      <c r="G44" s="10" t="s">
        <v>265</v>
      </c>
      <c r="H44" s="10" t="s">
        <v>262</v>
      </c>
      <c r="I44" s="10" t="s">
        <v>263</v>
      </c>
      <c r="J44" s="10" t="s">
        <v>266</v>
      </c>
      <c r="K44" s="10">
        <v>10</v>
      </c>
      <c r="L44" s="10" t="s">
        <v>256</v>
      </c>
    </row>
    <row r="45" ht="62.4" spans="1:12">
      <c r="A45" s="9"/>
      <c r="B45" s="9"/>
      <c r="C45" s="12"/>
      <c r="D45" s="9"/>
      <c r="E45" s="10" t="s">
        <v>267</v>
      </c>
      <c r="F45" s="10" t="s">
        <v>268</v>
      </c>
      <c r="G45" s="10" t="s">
        <v>317</v>
      </c>
      <c r="H45" s="10" t="s">
        <v>262</v>
      </c>
      <c r="I45" s="10" t="s">
        <v>263</v>
      </c>
      <c r="J45" s="10" t="s">
        <v>289</v>
      </c>
      <c r="K45" s="10">
        <v>10</v>
      </c>
      <c r="L45" s="10" t="s">
        <v>256</v>
      </c>
    </row>
    <row r="46" ht="31.2" spans="1:12">
      <c r="A46" s="9"/>
      <c r="B46" s="9"/>
      <c r="C46" s="12"/>
      <c r="D46" s="9"/>
      <c r="E46" s="10" t="s">
        <v>270</v>
      </c>
      <c r="F46" s="10" t="s">
        <v>271</v>
      </c>
      <c r="G46" s="10" t="s">
        <v>294</v>
      </c>
      <c r="H46" s="10" t="s">
        <v>254</v>
      </c>
      <c r="I46" s="10">
        <v>90</v>
      </c>
      <c r="J46" s="10" t="s">
        <v>289</v>
      </c>
      <c r="K46" s="10">
        <v>30</v>
      </c>
      <c r="L46" s="10" t="s">
        <v>256</v>
      </c>
    </row>
    <row r="47" ht="15.6" spans="11:13">
      <c r="K47" s="15"/>
      <c r="L47" s="16"/>
      <c r="M47" s="15"/>
    </row>
    <row r="48" ht="15.6" spans="11:13">
      <c r="K48" s="15"/>
      <c r="L48" s="16"/>
      <c r="M48" s="15"/>
    </row>
    <row r="49" ht="15.6" spans="11:13">
      <c r="K49" s="15"/>
      <c r="L49" s="16"/>
      <c r="M49" s="15"/>
    </row>
  </sheetData>
  <mergeCells count="25">
    <mergeCell ref="A2:L2"/>
    <mergeCell ref="A3:D3"/>
    <mergeCell ref="J3:L3"/>
    <mergeCell ref="A5:A46"/>
    <mergeCell ref="B5:B10"/>
    <mergeCell ref="B11:B16"/>
    <mergeCell ref="B17:B22"/>
    <mergeCell ref="B23:B28"/>
    <mergeCell ref="B29:B34"/>
    <mergeCell ref="B35:B40"/>
    <mergeCell ref="B41:B46"/>
    <mergeCell ref="C5:C10"/>
    <mergeCell ref="C11:C16"/>
    <mergeCell ref="C17:C22"/>
    <mergeCell ref="C23:C28"/>
    <mergeCell ref="C29:C34"/>
    <mergeCell ref="C35:C40"/>
    <mergeCell ref="C41:C46"/>
    <mergeCell ref="D5:D10"/>
    <mergeCell ref="D11:D16"/>
    <mergeCell ref="D17:D22"/>
    <mergeCell ref="D23:D28"/>
    <mergeCell ref="D29:D34"/>
    <mergeCell ref="D35:D40"/>
    <mergeCell ref="D41:D46"/>
  </mergeCells>
  <dataValidations count="1">
    <dataValidation type="list" allowBlank="1" showInputMessage="1" showErrorMessage="1" sqref="L5 L6:L49">
      <formula1>"正向指标,反向指标"</formula1>
    </dataValidation>
  </dataValidation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7" activePane="bottomLeft" state="frozen"/>
      <selection/>
      <selection pane="bottomLeft" activeCell="E6" sqref="E6:E40"/>
    </sheetView>
  </sheetViews>
  <sheetFormatPr defaultColWidth="10" defaultRowHeight="14.4" outlineLevelCol="5"/>
  <cols>
    <col min="1" max="1" width="1.53703703703704" style="17" customWidth="1"/>
    <col min="2" max="2" width="40.6296296296296" style="17" customWidth="1"/>
    <col min="3" max="3" width="15.6296296296296" style="17" customWidth="1"/>
    <col min="4" max="4" width="40.6296296296296" style="17" customWidth="1"/>
    <col min="5" max="5" width="15.6296296296296" style="17" customWidth="1"/>
    <col min="6" max="6" width="1.53703703703704" style="17" customWidth="1"/>
    <col min="7" max="11" width="9.76851851851852" style="17" customWidth="1"/>
    <col min="12" max="16384" width="10" style="17"/>
  </cols>
  <sheetData>
    <row r="1" s="100" customFormat="1" ht="25" customHeight="1" spans="1:6">
      <c r="A1" s="2"/>
      <c r="B1" s="2" t="s">
        <v>1</v>
      </c>
      <c r="C1" s="101"/>
      <c r="D1" s="2"/>
      <c r="E1" s="102" t="s">
        <v>2</v>
      </c>
      <c r="F1" s="103" t="s">
        <v>3</v>
      </c>
    </row>
    <row r="2" ht="22.8" customHeight="1" spans="1:6">
      <c r="A2" s="89"/>
      <c r="B2" s="91" t="s">
        <v>4</v>
      </c>
      <c r="C2" s="91"/>
      <c r="D2" s="91"/>
      <c r="E2" s="91"/>
      <c r="F2" s="96"/>
    </row>
    <row r="3" ht="19.55" customHeight="1" spans="1:6">
      <c r="A3" s="92"/>
      <c r="B3" s="24" t="s">
        <v>5</v>
      </c>
      <c r="C3" s="75"/>
      <c r="D3" s="75"/>
      <c r="E3" s="93" t="s">
        <v>6</v>
      </c>
      <c r="F3" s="97"/>
    </row>
    <row r="4" ht="26" customHeight="1" spans="1:6">
      <c r="A4" s="94"/>
      <c r="B4" s="27" t="s">
        <v>7</v>
      </c>
      <c r="C4" s="27"/>
      <c r="D4" s="27" t="s">
        <v>8</v>
      </c>
      <c r="E4" s="27"/>
      <c r="F4" s="83"/>
    </row>
    <row r="5" ht="26" customHeight="1" spans="1:6">
      <c r="A5" s="94"/>
      <c r="B5" s="27" t="s">
        <v>9</v>
      </c>
      <c r="C5" s="27" t="s">
        <v>10</v>
      </c>
      <c r="D5" s="27" t="s">
        <v>9</v>
      </c>
      <c r="E5" s="27" t="s">
        <v>10</v>
      </c>
      <c r="F5" s="83"/>
    </row>
    <row r="6" ht="26" customHeight="1" spans="1:6">
      <c r="A6" s="26"/>
      <c r="B6" s="42" t="s">
        <v>11</v>
      </c>
      <c r="C6" s="43">
        <v>3177.61</v>
      </c>
      <c r="D6" s="42" t="s">
        <v>12</v>
      </c>
      <c r="E6" s="43">
        <v>144.02</v>
      </c>
      <c r="F6" s="35"/>
    </row>
    <row r="7" ht="26" customHeight="1" spans="1:6">
      <c r="A7" s="26"/>
      <c r="B7" s="42" t="s">
        <v>13</v>
      </c>
      <c r="C7" s="43"/>
      <c r="D7" s="42" t="s">
        <v>14</v>
      </c>
      <c r="E7" s="43"/>
      <c r="F7" s="35"/>
    </row>
    <row r="8" ht="26" customHeight="1" spans="1:6">
      <c r="A8" s="26"/>
      <c r="B8" s="42" t="s">
        <v>15</v>
      </c>
      <c r="C8" s="43"/>
      <c r="D8" s="42" t="s">
        <v>16</v>
      </c>
      <c r="E8" s="43"/>
      <c r="F8" s="35"/>
    </row>
    <row r="9" ht="26" customHeight="1" spans="1:6">
      <c r="A9" s="26"/>
      <c r="B9" s="42" t="s">
        <v>17</v>
      </c>
      <c r="C9" s="43"/>
      <c r="D9" s="42" t="s">
        <v>18</v>
      </c>
      <c r="E9" s="43"/>
      <c r="F9" s="35"/>
    </row>
    <row r="10" ht="26" customHeight="1" spans="1:6">
      <c r="A10" s="26"/>
      <c r="B10" s="42" t="s">
        <v>19</v>
      </c>
      <c r="C10" s="43"/>
      <c r="D10" s="42" t="s">
        <v>20</v>
      </c>
      <c r="E10" s="43"/>
      <c r="F10" s="35"/>
    </row>
    <row r="11" ht="26" customHeight="1" spans="1:6">
      <c r="A11" s="26"/>
      <c r="B11" s="42" t="s">
        <v>21</v>
      </c>
      <c r="C11" s="43"/>
      <c r="D11" s="42" t="s">
        <v>22</v>
      </c>
      <c r="E11" s="43"/>
      <c r="F11" s="35"/>
    </row>
    <row r="12" ht="26" customHeight="1" spans="1:6">
      <c r="A12" s="26"/>
      <c r="B12" s="42" t="s">
        <v>23</v>
      </c>
      <c r="C12" s="43"/>
      <c r="D12" s="42" t="s">
        <v>24</v>
      </c>
      <c r="E12" s="43"/>
      <c r="F12" s="35"/>
    </row>
    <row r="13" ht="26" customHeight="1" spans="1:6">
      <c r="A13" s="26"/>
      <c r="B13" s="42" t="s">
        <v>23</v>
      </c>
      <c r="C13" s="43"/>
      <c r="D13" s="42" t="s">
        <v>25</v>
      </c>
      <c r="E13" s="43">
        <v>23.32</v>
      </c>
      <c r="F13" s="35"/>
    </row>
    <row r="14" ht="26" customHeight="1" spans="1:6">
      <c r="A14" s="26"/>
      <c r="B14" s="42" t="s">
        <v>23</v>
      </c>
      <c r="C14" s="43"/>
      <c r="D14" s="42" t="s">
        <v>26</v>
      </c>
      <c r="E14" s="43"/>
      <c r="F14" s="35"/>
    </row>
    <row r="15" ht="26" customHeight="1" spans="1:6">
      <c r="A15" s="26"/>
      <c r="B15" s="42" t="s">
        <v>23</v>
      </c>
      <c r="C15" s="43"/>
      <c r="D15" s="42" t="s">
        <v>27</v>
      </c>
      <c r="E15" s="43">
        <v>4.81</v>
      </c>
      <c r="F15" s="35"/>
    </row>
    <row r="16" ht="26" customHeight="1" spans="1:6">
      <c r="A16" s="26"/>
      <c r="B16" s="42" t="s">
        <v>23</v>
      </c>
      <c r="C16" s="43"/>
      <c r="D16" s="42" t="s">
        <v>28</v>
      </c>
      <c r="E16" s="43"/>
      <c r="F16" s="35"/>
    </row>
    <row r="17" ht="26" customHeight="1" spans="1:6">
      <c r="A17" s="26"/>
      <c r="B17" s="42" t="s">
        <v>23</v>
      </c>
      <c r="C17" s="43"/>
      <c r="D17" s="42" t="s">
        <v>29</v>
      </c>
      <c r="E17" s="43"/>
      <c r="F17" s="35"/>
    </row>
    <row r="18" ht="26" customHeight="1" spans="1:6">
      <c r="A18" s="26"/>
      <c r="B18" s="42" t="s">
        <v>23</v>
      </c>
      <c r="C18" s="43"/>
      <c r="D18" s="42" t="s">
        <v>30</v>
      </c>
      <c r="E18" s="43"/>
      <c r="F18" s="35"/>
    </row>
    <row r="19" ht="26" customHeight="1" spans="1:6">
      <c r="A19" s="26"/>
      <c r="B19" s="42" t="s">
        <v>23</v>
      </c>
      <c r="C19" s="43"/>
      <c r="D19" s="42" t="s">
        <v>31</v>
      </c>
      <c r="E19" s="43"/>
      <c r="F19" s="35"/>
    </row>
    <row r="20" ht="26" customHeight="1" spans="1:6">
      <c r="A20" s="26"/>
      <c r="B20" s="42" t="s">
        <v>23</v>
      </c>
      <c r="C20" s="43"/>
      <c r="D20" s="42" t="s">
        <v>32</v>
      </c>
      <c r="E20" s="43"/>
      <c r="F20" s="35"/>
    </row>
    <row r="21" ht="26" customHeight="1" spans="1:6">
      <c r="A21" s="26"/>
      <c r="B21" s="42" t="s">
        <v>23</v>
      </c>
      <c r="C21" s="43"/>
      <c r="D21" s="42" t="s">
        <v>33</v>
      </c>
      <c r="E21" s="43">
        <v>3000</v>
      </c>
      <c r="F21" s="35"/>
    </row>
    <row r="22" ht="26" customHeight="1" spans="1:6">
      <c r="A22" s="26"/>
      <c r="B22" s="42" t="s">
        <v>23</v>
      </c>
      <c r="C22" s="43"/>
      <c r="D22" s="42" t="s">
        <v>34</v>
      </c>
      <c r="E22" s="43"/>
      <c r="F22" s="35"/>
    </row>
    <row r="23" ht="26" customHeight="1" spans="1:6">
      <c r="A23" s="26"/>
      <c r="B23" s="42" t="s">
        <v>23</v>
      </c>
      <c r="C23" s="43"/>
      <c r="D23" s="42" t="s">
        <v>35</v>
      </c>
      <c r="E23" s="43"/>
      <c r="F23" s="35"/>
    </row>
    <row r="24" ht="26" customHeight="1" spans="1:6">
      <c r="A24" s="26"/>
      <c r="B24" s="42" t="s">
        <v>23</v>
      </c>
      <c r="C24" s="43"/>
      <c r="D24" s="42" t="s">
        <v>36</v>
      </c>
      <c r="E24" s="43"/>
      <c r="F24" s="35"/>
    </row>
    <row r="25" ht="26" customHeight="1" spans="1:6">
      <c r="A25" s="26"/>
      <c r="B25" s="42" t="s">
        <v>23</v>
      </c>
      <c r="C25" s="43"/>
      <c r="D25" s="42" t="s">
        <v>37</v>
      </c>
      <c r="E25" s="43">
        <v>5.46</v>
      </c>
      <c r="F25" s="35"/>
    </row>
    <row r="26" ht="26" customHeight="1" spans="1:6">
      <c r="A26" s="26"/>
      <c r="B26" s="42" t="s">
        <v>23</v>
      </c>
      <c r="C26" s="43"/>
      <c r="D26" s="42" t="s">
        <v>38</v>
      </c>
      <c r="E26" s="43"/>
      <c r="F26" s="35"/>
    </row>
    <row r="27" ht="26" customHeight="1" spans="1:6">
      <c r="A27" s="26"/>
      <c r="B27" s="42" t="s">
        <v>23</v>
      </c>
      <c r="C27" s="43"/>
      <c r="D27" s="42" t="s">
        <v>39</v>
      </c>
      <c r="E27" s="43"/>
      <c r="F27" s="35"/>
    </row>
    <row r="28" ht="26" customHeight="1" spans="1:6">
      <c r="A28" s="26"/>
      <c r="B28" s="42" t="s">
        <v>23</v>
      </c>
      <c r="C28" s="43"/>
      <c r="D28" s="42" t="s">
        <v>40</v>
      </c>
      <c r="E28" s="43"/>
      <c r="F28" s="35"/>
    </row>
    <row r="29" ht="26" customHeight="1" spans="1:6">
      <c r="A29" s="26"/>
      <c r="B29" s="42" t="s">
        <v>23</v>
      </c>
      <c r="C29" s="43"/>
      <c r="D29" s="42" t="s">
        <v>41</v>
      </c>
      <c r="E29" s="43"/>
      <c r="F29" s="35"/>
    </row>
    <row r="30" ht="26" customHeight="1" spans="1:6">
      <c r="A30" s="26"/>
      <c r="B30" s="42" t="s">
        <v>23</v>
      </c>
      <c r="C30" s="43"/>
      <c r="D30" s="42" t="s">
        <v>42</v>
      </c>
      <c r="E30" s="43"/>
      <c r="F30" s="35"/>
    </row>
    <row r="31" ht="26" customHeight="1" spans="1:6">
      <c r="A31" s="26"/>
      <c r="B31" s="42" t="s">
        <v>23</v>
      </c>
      <c r="C31" s="43"/>
      <c r="D31" s="42" t="s">
        <v>43</v>
      </c>
      <c r="E31" s="43"/>
      <c r="F31" s="35"/>
    </row>
    <row r="32" ht="26" customHeight="1" spans="1:6">
      <c r="A32" s="26"/>
      <c r="B32" s="42" t="s">
        <v>23</v>
      </c>
      <c r="C32" s="43"/>
      <c r="D32" s="42" t="s">
        <v>44</v>
      </c>
      <c r="E32" s="43"/>
      <c r="F32" s="35"/>
    </row>
    <row r="33" ht="26" customHeight="1" spans="1:6">
      <c r="A33" s="26"/>
      <c r="B33" s="42" t="s">
        <v>23</v>
      </c>
      <c r="C33" s="43"/>
      <c r="D33" s="42" t="s">
        <v>45</v>
      </c>
      <c r="E33" s="43"/>
      <c r="F33" s="35"/>
    </row>
    <row r="34" ht="26" customHeight="1" spans="1:6">
      <c r="A34" s="26"/>
      <c r="B34" s="42" t="s">
        <v>23</v>
      </c>
      <c r="C34" s="43"/>
      <c r="D34" s="42" t="s">
        <v>46</v>
      </c>
      <c r="E34" s="43"/>
      <c r="F34" s="35"/>
    </row>
    <row r="35" ht="26" customHeight="1" spans="1:6">
      <c r="A35" s="26"/>
      <c r="B35" s="42" t="s">
        <v>23</v>
      </c>
      <c r="C35" s="43"/>
      <c r="D35" s="42" t="s">
        <v>47</v>
      </c>
      <c r="E35" s="43"/>
      <c r="F35" s="35"/>
    </row>
    <row r="36" ht="26" customHeight="1" spans="1:6">
      <c r="A36" s="29"/>
      <c r="B36" s="27" t="s">
        <v>48</v>
      </c>
      <c r="C36" s="30">
        <f>SUM(C6:C35)</f>
        <v>3177.61</v>
      </c>
      <c r="D36" s="27" t="s">
        <v>49</v>
      </c>
      <c r="E36" s="30">
        <f>SUM(E6:E35)</f>
        <v>3177.61</v>
      </c>
      <c r="F36" s="36"/>
    </row>
    <row r="37" ht="26" customHeight="1" spans="1:6">
      <c r="A37" s="26"/>
      <c r="B37" s="42" t="s">
        <v>50</v>
      </c>
      <c r="C37" s="43"/>
      <c r="D37" s="42" t="s">
        <v>51</v>
      </c>
      <c r="E37" s="43"/>
      <c r="F37" s="104"/>
    </row>
    <row r="38" ht="26" customHeight="1" spans="1:6">
      <c r="A38" s="105"/>
      <c r="B38" s="42" t="s">
        <v>52</v>
      </c>
      <c r="C38" s="43"/>
      <c r="D38" s="42" t="s">
        <v>53</v>
      </c>
      <c r="E38" s="43"/>
      <c r="F38" s="104"/>
    </row>
    <row r="39" ht="26" customHeight="1" spans="1:6">
      <c r="A39" s="105"/>
      <c r="B39" s="106"/>
      <c r="C39" s="107"/>
      <c r="D39" s="42" t="s">
        <v>54</v>
      </c>
      <c r="E39" s="43"/>
      <c r="F39" s="104"/>
    </row>
    <row r="40" ht="26" customHeight="1" spans="1:6">
      <c r="A40" s="108"/>
      <c r="B40" s="27" t="s">
        <v>55</v>
      </c>
      <c r="C40" s="30">
        <f>C36+C37+C38</f>
        <v>3177.61</v>
      </c>
      <c r="D40" s="27" t="s">
        <v>56</v>
      </c>
      <c r="E40" s="30">
        <f>E36+E37+E39</f>
        <v>3177.61</v>
      </c>
      <c r="F40" s="109"/>
    </row>
    <row r="41" ht="9.75" customHeight="1" spans="1:6">
      <c r="A41" s="95"/>
      <c r="B41" s="95"/>
      <c r="C41" s="110"/>
      <c r="D41" s="110"/>
      <c r="E41" s="95"/>
      <c r="F41" s="111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B7" sqref="B7:D7"/>
    </sheetView>
  </sheetViews>
  <sheetFormatPr defaultColWidth="10" defaultRowHeight="14.4" outlineLevelRow="7"/>
  <cols>
    <col min="1" max="1" width="1.53703703703704" style="17" customWidth="1"/>
    <col min="2" max="12" width="15.0740740740741" style="17" customWidth="1"/>
    <col min="13" max="13" width="1.53703703703704" style="17" customWidth="1"/>
    <col min="14" max="14" width="9.76851851851852" style="17" customWidth="1"/>
    <col min="15" max="16384" width="10" style="17"/>
  </cols>
  <sheetData>
    <row r="1" ht="25" customHeight="1" spans="1:13">
      <c r="A1" s="18"/>
      <c r="B1" s="2" t="s">
        <v>57</v>
      </c>
      <c r="C1" s="20"/>
      <c r="D1" s="20"/>
      <c r="E1" s="69"/>
      <c r="F1" s="69"/>
      <c r="G1" s="69"/>
      <c r="H1" s="69"/>
      <c r="I1" s="69"/>
      <c r="J1" s="69"/>
      <c r="K1" s="69"/>
      <c r="L1" s="21" t="s">
        <v>58</v>
      </c>
      <c r="M1" s="26"/>
    </row>
    <row r="2" ht="22.8" customHeight="1" spans="1:13">
      <c r="A2" s="18"/>
      <c r="B2" s="38" t="s">
        <v>59</v>
      </c>
      <c r="C2" s="39"/>
      <c r="D2" s="39"/>
      <c r="E2" s="39"/>
      <c r="F2" s="39"/>
      <c r="G2" s="39"/>
      <c r="H2" s="39"/>
      <c r="I2" s="39"/>
      <c r="J2" s="39"/>
      <c r="K2" s="39"/>
      <c r="L2" s="40"/>
      <c r="M2" s="26" t="s">
        <v>3</v>
      </c>
    </row>
    <row r="3" ht="19.55" customHeight="1" spans="1:13">
      <c r="A3" s="23"/>
      <c r="B3" s="24" t="s">
        <v>5</v>
      </c>
      <c r="C3" s="24"/>
      <c r="D3" s="72"/>
      <c r="E3" s="23"/>
      <c r="F3" s="72"/>
      <c r="G3" s="72"/>
      <c r="H3" s="72"/>
      <c r="I3" s="72"/>
      <c r="J3" s="72"/>
      <c r="K3" s="72"/>
      <c r="L3" s="25" t="s">
        <v>6</v>
      </c>
      <c r="M3" s="33"/>
    </row>
    <row r="4" ht="24.4" customHeight="1" spans="1:13">
      <c r="A4" s="28"/>
      <c r="B4" s="41" t="s">
        <v>60</v>
      </c>
      <c r="C4" s="41" t="s">
        <v>61</v>
      </c>
      <c r="D4" s="41" t="s">
        <v>62</v>
      </c>
      <c r="E4" s="41" t="s">
        <v>63</v>
      </c>
      <c r="F4" s="41" t="s">
        <v>64</v>
      </c>
      <c r="G4" s="41" t="s">
        <v>65</v>
      </c>
      <c r="H4" s="41" t="s">
        <v>66</v>
      </c>
      <c r="I4" s="41" t="s">
        <v>67</v>
      </c>
      <c r="J4" s="41" t="s">
        <v>68</v>
      </c>
      <c r="K4" s="41" t="s">
        <v>69</v>
      </c>
      <c r="L4" s="41" t="s">
        <v>70</v>
      </c>
      <c r="M4" s="35"/>
    </row>
    <row r="5" ht="24.4" customHeight="1" spans="1:13">
      <c r="A5" s="28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35"/>
    </row>
    <row r="6" ht="24.4" customHeight="1" spans="1:13">
      <c r="A6" s="28"/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35"/>
    </row>
    <row r="7" ht="32" customHeight="1" spans="1:13">
      <c r="A7" s="29"/>
      <c r="B7" s="30">
        <f>SUM(C7:L7)</f>
        <v>3177.61</v>
      </c>
      <c r="C7" s="30"/>
      <c r="D7" s="30">
        <v>3177.61</v>
      </c>
      <c r="E7" s="30"/>
      <c r="F7" s="30"/>
      <c r="G7" s="30"/>
      <c r="H7" s="30"/>
      <c r="I7" s="30"/>
      <c r="J7" s="30"/>
      <c r="K7" s="30"/>
      <c r="L7" s="30"/>
      <c r="M7" s="36"/>
    </row>
    <row r="8" ht="9.75" customHeight="1" spans="1:13">
      <c r="A8" s="31"/>
      <c r="B8" s="31"/>
      <c r="C8" s="31"/>
      <c r="D8" s="31"/>
      <c r="E8" s="31"/>
      <c r="F8" s="31"/>
      <c r="G8" s="31"/>
      <c r="H8" s="31"/>
      <c r="I8" s="31"/>
      <c r="J8" s="31"/>
      <c r="K8" s="31"/>
      <c r="L8" s="32"/>
      <c r="M8" s="37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9"/>
  <sheetViews>
    <sheetView workbookViewId="0">
      <pane ySplit="6" topLeftCell="A7" activePane="bottomLeft" state="frozen"/>
      <selection/>
      <selection pane="bottomLeft" activeCell="E26" sqref="E26"/>
    </sheetView>
  </sheetViews>
  <sheetFormatPr defaultColWidth="10" defaultRowHeight="14.4"/>
  <cols>
    <col min="1" max="1" width="1.53703703703704" style="17" customWidth="1"/>
    <col min="2" max="4" width="5.62962962962963" style="17" customWidth="1"/>
    <col min="5" max="5" width="41.25" style="17" customWidth="1"/>
    <col min="6" max="10" width="14.1296296296296" style="17" customWidth="1"/>
    <col min="11" max="11" width="1.53703703703704" style="17" customWidth="1"/>
    <col min="12" max="14" width="9.76851851851852" style="17" customWidth="1"/>
    <col min="15" max="16384" width="10" style="17"/>
  </cols>
  <sheetData>
    <row r="1" ht="25" customHeight="1" spans="1:11">
      <c r="A1" s="18"/>
      <c r="B1" s="2" t="s">
        <v>71</v>
      </c>
      <c r="C1" s="18"/>
      <c r="D1" s="18"/>
      <c r="E1" s="69"/>
      <c r="F1" s="20"/>
      <c r="G1" s="20"/>
      <c r="H1" s="20"/>
      <c r="I1" s="20"/>
      <c r="J1" s="21" t="s">
        <v>72</v>
      </c>
      <c r="K1" s="26"/>
    </row>
    <row r="2" ht="22.8" customHeight="1" spans="1:11">
      <c r="A2" s="18"/>
      <c r="B2" s="22" t="s">
        <v>73</v>
      </c>
      <c r="C2" s="22"/>
      <c r="D2" s="22"/>
      <c r="E2" s="22"/>
      <c r="F2" s="22"/>
      <c r="G2" s="22"/>
      <c r="H2" s="22"/>
      <c r="I2" s="22"/>
      <c r="J2" s="22"/>
      <c r="K2" s="26" t="s">
        <v>3</v>
      </c>
    </row>
    <row r="3" ht="19.55" customHeight="1" spans="1:11">
      <c r="A3" s="23"/>
      <c r="B3" s="24" t="s">
        <v>5</v>
      </c>
      <c r="C3" s="24"/>
      <c r="D3" s="24"/>
      <c r="E3" s="24"/>
      <c r="F3" s="23"/>
      <c r="G3" s="23"/>
      <c r="H3" s="72"/>
      <c r="I3" s="72"/>
      <c r="J3" s="25" t="s">
        <v>6</v>
      </c>
      <c r="K3" s="33"/>
    </row>
    <row r="4" ht="24.4" customHeight="1" spans="1:11">
      <c r="A4" s="26"/>
      <c r="B4" s="27" t="s">
        <v>9</v>
      </c>
      <c r="C4" s="27"/>
      <c r="D4" s="27"/>
      <c r="E4" s="27"/>
      <c r="F4" s="27" t="s">
        <v>60</v>
      </c>
      <c r="G4" s="27" t="s">
        <v>74</v>
      </c>
      <c r="H4" s="27" t="s">
        <v>75</v>
      </c>
      <c r="I4" s="27" t="s">
        <v>76</v>
      </c>
      <c r="J4" s="41" t="s">
        <v>77</v>
      </c>
      <c r="K4" s="34"/>
    </row>
    <row r="5" ht="24.4" customHeight="1" spans="1:11">
      <c r="A5" s="28"/>
      <c r="B5" s="27" t="s">
        <v>78</v>
      </c>
      <c r="C5" s="27"/>
      <c r="D5" s="27"/>
      <c r="E5" s="27" t="s">
        <v>79</v>
      </c>
      <c r="F5" s="27"/>
      <c r="G5" s="27"/>
      <c r="H5" s="27"/>
      <c r="I5" s="27"/>
      <c r="J5" s="27"/>
      <c r="K5" s="34"/>
    </row>
    <row r="6" ht="24.4" customHeight="1" spans="1:11">
      <c r="A6" s="28"/>
      <c r="B6" s="27" t="s">
        <v>80</v>
      </c>
      <c r="C6" s="27" t="s">
        <v>81</v>
      </c>
      <c r="D6" s="27" t="s">
        <v>82</v>
      </c>
      <c r="E6" s="27"/>
      <c r="F6" s="27"/>
      <c r="G6" s="27"/>
      <c r="H6" s="27"/>
      <c r="I6" s="27"/>
      <c r="J6" s="27"/>
      <c r="K6" s="35"/>
    </row>
    <row r="7" ht="27" customHeight="1" spans="1:11">
      <c r="A7" s="29"/>
      <c r="B7" s="27"/>
      <c r="C7" s="27"/>
      <c r="D7" s="27"/>
      <c r="E7" s="27" t="s">
        <v>83</v>
      </c>
      <c r="F7" s="30">
        <f t="shared" ref="F7:I7" si="0">F8+F13+F17+F20+F24</f>
        <v>3177.61</v>
      </c>
      <c r="G7" s="30">
        <f t="shared" si="0"/>
        <v>140.11</v>
      </c>
      <c r="H7" s="30">
        <f t="shared" si="0"/>
        <v>3037.5</v>
      </c>
      <c r="I7" s="30">
        <f t="shared" si="0"/>
        <v>0</v>
      </c>
      <c r="J7" s="30"/>
      <c r="K7" s="36"/>
    </row>
    <row r="8" ht="27" customHeight="1" spans="1:11">
      <c r="A8" s="29"/>
      <c r="B8" s="58" t="s">
        <v>84</v>
      </c>
      <c r="C8" s="58"/>
      <c r="D8" s="58"/>
      <c r="E8" s="63" t="s">
        <v>85</v>
      </c>
      <c r="F8" s="30">
        <f t="shared" ref="F8:F26" si="1">SUM(G8:J8)</f>
        <v>144.02</v>
      </c>
      <c r="G8" s="59">
        <v>106.52</v>
      </c>
      <c r="H8" s="59">
        <v>37.5</v>
      </c>
      <c r="I8" s="59">
        <v>0</v>
      </c>
      <c r="J8" s="30"/>
      <c r="K8" s="36"/>
    </row>
    <row r="9" ht="27" customHeight="1" spans="1:11">
      <c r="A9" s="29"/>
      <c r="B9" s="58"/>
      <c r="C9" s="58" t="s">
        <v>86</v>
      </c>
      <c r="D9" s="58"/>
      <c r="E9" s="63" t="s">
        <v>87</v>
      </c>
      <c r="F9" s="30">
        <f t="shared" si="1"/>
        <v>144.02</v>
      </c>
      <c r="G9" s="59">
        <v>106.52</v>
      </c>
      <c r="H9" s="59">
        <v>37.5</v>
      </c>
      <c r="I9" s="59">
        <v>0</v>
      </c>
      <c r="J9" s="30"/>
      <c r="K9" s="36"/>
    </row>
    <row r="10" ht="27" customHeight="1" spans="1:11">
      <c r="A10" s="29"/>
      <c r="B10" s="58"/>
      <c r="C10" s="58"/>
      <c r="D10" s="58" t="s">
        <v>88</v>
      </c>
      <c r="E10" s="63" t="s">
        <v>89</v>
      </c>
      <c r="F10" s="30">
        <f t="shared" si="1"/>
        <v>97.52</v>
      </c>
      <c r="G10" s="59">
        <v>94.02</v>
      </c>
      <c r="H10" s="59">
        <v>3.5</v>
      </c>
      <c r="I10" s="59">
        <v>0</v>
      </c>
      <c r="J10" s="30"/>
      <c r="K10" s="36"/>
    </row>
    <row r="11" ht="27" customHeight="1" spans="1:11">
      <c r="A11" s="29"/>
      <c r="B11" s="58"/>
      <c r="C11" s="58"/>
      <c r="D11" s="58" t="s">
        <v>90</v>
      </c>
      <c r="E11" s="63" t="s">
        <v>91</v>
      </c>
      <c r="F11" s="30">
        <f t="shared" si="1"/>
        <v>36.5</v>
      </c>
      <c r="G11" s="59">
        <v>12.5</v>
      </c>
      <c r="H11" s="59">
        <v>24</v>
      </c>
      <c r="I11" s="59">
        <v>0</v>
      </c>
      <c r="J11" s="30"/>
      <c r="K11" s="36"/>
    </row>
    <row r="12" ht="27" customHeight="1" spans="1:11">
      <c r="A12" s="29"/>
      <c r="B12" s="58"/>
      <c r="C12" s="58"/>
      <c r="D12" s="58" t="s">
        <v>92</v>
      </c>
      <c r="E12" s="63" t="s">
        <v>93</v>
      </c>
      <c r="F12" s="30">
        <f t="shared" si="1"/>
        <v>10</v>
      </c>
      <c r="G12" s="59"/>
      <c r="H12" s="59">
        <v>10</v>
      </c>
      <c r="I12" s="59">
        <v>0</v>
      </c>
      <c r="J12" s="30"/>
      <c r="K12" s="36"/>
    </row>
    <row r="13" ht="27" customHeight="1" spans="1:11">
      <c r="A13" s="29"/>
      <c r="B13" s="58" t="s">
        <v>94</v>
      </c>
      <c r="C13" s="58"/>
      <c r="D13" s="58"/>
      <c r="E13" s="63" t="s">
        <v>95</v>
      </c>
      <c r="F13" s="30">
        <f t="shared" si="1"/>
        <v>23.32</v>
      </c>
      <c r="G13" s="59">
        <v>23.32</v>
      </c>
      <c r="H13" s="59"/>
      <c r="I13" s="59">
        <v>0</v>
      </c>
      <c r="J13" s="30"/>
      <c r="K13" s="36"/>
    </row>
    <row r="14" ht="27" customHeight="1" spans="1:11">
      <c r="A14" s="29"/>
      <c r="B14" s="58"/>
      <c r="C14" s="58" t="s">
        <v>96</v>
      </c>
      <c r="D14" s="58"/>
      <c r="E14" s="63" t="s">
        <v>97</v>
      </c>
      <c r="F14" s="30">
        <f t="shared" si="1"/>
        <v>23.32</v>
      </c>
      <c r="G14" s="59">
        <v>23.32</v>
      </c>
      <c r="H14" s="59"/>
      <c r="I14" s="59">
        <v>0</v>
      </c>
      <c r="J14" s="30"/>
      <c r="K14" s="36"/>
    </row>
    <row r="15" ht="27" customHeight="1" spans="1:11">
      <c r="A15" s="29"/>
      <c r="B15" s="58"/>
      <c r="C15" s="58"/>
      <c r="D15" s="58" t="s">
        <v>88</v>
      </c>
      <c r="E15" s="63" t="s">
        <v>98</v>
      </c>
      <c r="F15" s="30">
        <f t="shared" si="1"/>
        <v>16.04</v>
      </c>
      <c r="G15" s="59">
        <v>16.04</v>
      </c>
      <c r="H15" s="59"/>
      <c r="I15" s="59">
        <v>0</v>
      </c>
      <c r="J15" s="30"/>
      <c r="K15" s="36"/>
    </row>
    <row r="16" ht="27" customHeight="1" spans="2:10">
      <c r="B16" s="58"/>
      <c r="C16" s="58"/>
      <c r="D16" s="58" t="s">
        <v>96</v>
      </c>
      <c r="E16" s="63" t="s">
        <v>99</v>
      </c>
      <c r="F16" s="30">
        <f t="shared" si="1"/>
        <v>7.28</v>
      </c>
      <c r="G16" s="59">
        <v>7.28</v>
      </c>
      <c r="H16" s="59"/>
      <c r="I16" s="59">
        <v>0</v>
      </c>
      <c r="J16" s="99"/>
    </row>
    <row r="17" ht="27" customHeight="1" spans="2:10">
      <c r="B17" s="58" t="s">
        <v>100</v>
      </c>
      <c r="C17" s="58"/>
      <c r="D17" s="58"/>
      <c r="E17" s="63" t="s">
        <v>101</v>
      </c>
      <c r="F17" s="30">
        <f t="shared" si="1"/>
        <v>4.81</v>
      </c>
      <c r="G17" s="59">
        <v>4.81</v>
      </c>
      <c r="H17" s="59"/>
      <c r="I17" s="59">
        <v>0</v>
      </c>
      <c r="J17" s="99"/>
    </row>
    <row r="18" ht="27" customHeight="1" spans="2:10">
      <c r="B18" s="61"/>
      <c r="C18" s="61">
        <v>11</v>
      </c>
      <c r="D18" s="61"/>
      <c r="E18" s="61" t="s">
        <v>102</v>
      </c>
      <c r="F18" s="30">
        <f t="shared" si="1"/>
        <v>4.81</v>
      </c>
      <c r="G18" s="61">
        <v>4.81</v>
      </c>
      <c r="H18" s="61"/>
      <c r="I18" s="61"/>
      <c r="J18" s="99"/>
    </row>
    <row r="19" ht="27" customHeight="1" spans="2:10">
      <c r="B19" s="61"/>
      <c r="C19" s="61"/>
      <c r="D19" s="65" t="s">
        <v>88</v>
      </c>
      <c r="E19" s="61" t="s">
        <v>103</v>
      </c>
      <c r="F19" s="30">
        <f t="shared" si="1"/>
        <v>4.81</v>
      </c>
      <c r="G19" s="61">
        <v>4.81</v>
      </c>
      <c r="H19" s="61"/>
      <c r="I19" s="61"/>
      <c r="J19" s="99"/>
    </row>
    <row r="20" ht="27" customHeight="1" spans="2:10">
      <c r="B20" s="61">
        <v>216</v>
      </c>
      <c r="C20" s="61"/>
      <c r="D20" s="61"/>
      <c r="E20" s="61" t="s">
        <v>104</v>
      </c>
      <c r="F20" s="30">
        <f t="shared" si="1"/>
        <v>3000</v>
      </c>
      <c r="G20" s="61"/>
      <c r="H20" s="66">
        <v>3000</v>
      </c>
      <c r="I20" s="61"/>
      <c r="J20" s="99"/>
    </row>
    <row r="21" ht="27" customHeight="1" spans="2:10">
      <c r="B21" s="61"/>
      <c r="C21" s="61">
        <v>99</v>
      </c>
      <c r="D21" s="61"/>
      <c r="E21" s="61" t="s">
        <v>105</v>
      </c>
      <c r="F21" s="30">
        <f t="shared" si="1"/>
        <v>3000</v>
      </c>
      <c r="G21" s="61"/>
      <c r="H21" s="66">
        <v>3000</v>
      </c>
      <c r="I21" s="61"/>
      <c r="J21" s="99"/>
    </row>
    <row r="22" ht="27" customHeight="1" spans="2:10">
      <c r="B22" s="61"/>
      <c r="C22" s="61"/>
      <c r="D22" s="65" t="s">
        <v>88</v>
      </c>
      <c r="E22" s="61" t="s">
        <v>106</v>
      </c>
      <c r="F22" s="30">
        <f t="shared" si="1"/>
        <v>2200</v>
      </c>
      <c r="G22" s="61"/>
      <c r="H22" s="66">
        <v>2200</v>
      </c>
      <c r="I22" s="61"/>
      <c r="J22" s="99"/>
    </row>
    <row r="23" ht="27" customHeight="1" spans="2:10">
      <c r="B23" s="61"/>
      <c r="C23" s="61"/>
      <c r="D23" s="61">
        <v>99</v>
      </c>
      <c r="E23" s="61" t="s">
        <v>105</v>
      </c>
      <c r="F23" s="30">
        <f t="shared" si="1"/>
        <v>800</v>
      </c>
      <c r="G23" s="61"/>
      <c r="H23" s="61">
        <v>800</v>
      </c>
      <c r="I23" s="61"/>
      <c r="J23" s="99"/>
    </row>
    <row r="24" ht="27" customHeight="1" spans="2:10">
      <c r="B24" s="61">
        <v>221</v>
      </c>
      <c r="C24" s="65"/>
      <c r="D24" s="61"/>
      <c r="E24" s="61" t="s">
        <v>107</v>
      </c>
      <c r="F24" s="30">
        <f t="shared" si="1"/>
        <v>5.46</v>
      </c>
      <c r="G24" s="61">
        <v>5.46</v>
      </c>
      <c r="H24" s="61"/>
      <c r="I24" s="61"/>
      <c r="J24" s="99"/>
    </row>
    <row r="25" ht="27" customHeight="1" spans="2:10">
      <c r="B25" s="61"/>
      <c r="C25" s="65" t="s">
        <v>90</v>
      </c>
      <c r="D25" s="65"/>
      <c r="E25" s="61" t="s">
        <v>108</v>
      </c>
      <c r="F25" s="30">
        <f t="shared" si="1"/>
        <v>5.46</v>
      </c>
      <c r="G25" s="61">
        <v>5.46</v>
      </c>
      <c r="H25" s="61"/>
      <c r="I25" s="61"/>
      <c r="J25" s="99"/>
    </row>
    <row r="26" ht="27" customHeight="1" spans="2:10">
      <c r="B26" s="61"/>
      <c r="C26" s="61"/>
      <c r="D26" s="65" t="s">
        <v>88</v>
      </c>
      <c r="E26" s="61" t="s">
        <v>109</v>
      </c>
      <c r="F26" s="30">
        <f t="shared" si="1"/>
        <v>5.46</v>
      </c>
      <c r="G26" s="61">
        <v>5.46</v>
      </c>
      <c r="H26" s="61"/>
      <c r="I26" s="61"/>
      <c r="J26" s="99"/>
    </row>
    <row r="27" ht="27" customHeight="1"/>
    <row r="28" ht="27" customHeight="1"/>
    <row r="29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E6" sqref="E6:H33"/>
    </sheetView>
  </sheetViews>
  <sheetFormatPr defaultColWidth="10" defaultRowHeight="14.4"/>
  <cols>
    <col min="1" max="1" width="1.53703703703704" style="17" customWidth="1"/>
    <col min="2" max="2" width="28.537037037037" style="17" customWidth="1"/>
    <col min="3" max="3" width="19.3796296296296" style="17" customWidth="1"/>
    <col min="4" max="4" width="28.537037037037" style="17" customWidth="1"/>
    <col min="5" max="8" width="19.3796296296296" style="17" customWidth="1"/>
    <col min="9" max="9" width="1.53703703703704" style="17" customWidth="1"/>
    <col min="10" max="12" width="9.76851851851852" style="17" customWidth="1"/>
    <col min="13" max="16384" width="10" style="17"/>
  </cols>
  <sheetData>
    <row r="1" ht="25" customHeight="1" spans="1:9">
      <c r="A1" s="88"/>
      <c r="B1" s="2" t="s">
        <v>110</v>
      </c>
      <c r="C1" s="89"/>
      <c r="D1" s="89"/>
      <c r="E1" s="89"/>
      <c r="F1" s="89"/>
      <c r="G1" s="89"/>
      <c r="H1" s="90" t="s">
        <v>111</v>
      </c>
      <c r="I1" s="96" t="s">
        <v>3</v>
      </c>
    </row>
    <row r="2" ht="22.8" customHeight="1" spans="1:9">
      <c r="A2" s="89"/>
      <c r="B2" s="91" t="s">
        <v>112</v>
      </c>
      <c r="C2" s="91"/>
      <c r="D2" s="91"/>
      <c r="E2" s="91"/>
      <c r="F2" s="91"/>
      <c r="G2" s="91"/>
      <c r="H2" s="91"/>
      <c r="I2" s="96"/>
    </row>
    <row r="3" ht="19.55" customHeight="1" spans="1:9">
      <c r="A3" s="92"/>
      <c r="B3" s="24" t="s">
        <v>5</v>
      </c>
      <c r="C3" s="24"/>
      <c r="D3" s="75"/>
      <c r="E3" s="75"/>
      <c r="F3" s="75"/>
      <c r="G3" s="75"/>
      <c r="H3" s="93" t="s">
        <v>6</v>
      </c>
      <c r="I3" s="97"/>
    </row>
    <row r="4" ht="15" customHeight="1" spans="1:9">
      <c r="A4" s="94"/>
      <c r="B4" s="27" t="s">
        <v>7</v>
      </c>
      <c r="C4" s="27"/>
      <c r="D4" s="27" t="s">
        <v>8</v>
      </c>
      <c r="E4" s="27"/>
      <c r="F4" s="27"/>
      <c r="G4" s="27"/>
      <c r="H4" s="27"/>
      <c r="I4" s="83"/>
    </row>
    <row r="5" ht="15" customHeight="1" spans="1:9">
      <c r="A5" s="94"/>
      <c r="B5" s="27" t="s">
        <v>9</v>
      </c>
      <c r="C5" s="27" t="s">
        <v>10</v>
      </c>
      <c r="D5" s="27" t="s">
        <v>9</v>
      </c>
      <c r="E5" s="27" t="s">
        <v>60</v>
      </c>
      <c r="F5" s="27" t="s">
        <v>113</v>
      </c>
      <c r="G5" s="27" t="s">
        <v>114</v>
      </c>
      <c r="H5" s="27" t="s">
        <v>115</v>
      </c>
      <c r="I5" s="83"/>
    </row>
    <row r="6" ht="15" customHeight="1" spans="1:9">
      <c r="A6" s="26"/>
      <c r="B6" s="42" t="s">
        <v>116</v>
      </c>
      <c r="C6" s="43"/>
      <c r="D6" s="42" t="s">
        <v>117</v>
      </c>
      <c r="E6" s="43">
        <f t="shared" ref="E6:E33" si="0">SUM(F6:H6)</f>
        <v>3177.61</v>
      </c>
      <c r="F6" s="43">
        <f t="shared" ref="F6:H6" si="1">SUM(F7:F33)</f>
        <v>3177.61</v>
      </c>
      <c r="G6" s="43">
        <f t="shared" si="1"/>
        <v>0</v>
      </c>
      <c r="H6" s="43">
        <f t="shared" si="1"/>
        <v>0</v>
      </c>
      <c r="I6" s="35"/>
    </row>
    <row r="7" ht="15" customHeight="1" spans="1:9">
      <c r="A7" s="26"/>
      <c r="B7" s="42" t="s">
        <v>118</v>
      </c>
      <c r="C7" s="43">
        <v>3177.61</v>
      </c>
      <c r="D7" s="42" t="s">
        <v>119</v>
      </c>
      <c r="E7" s="43">
        <f t="shared" si="0"/>
        <v>144.02</v>
      </c>
      <c r="F7" s="43">
        <v>144.02</v>
      </c>
      <c r="G7" s="43"/>
      <c r="H7" s="43"/>
      <c r="I7" s="35"/>
    </row>
    <row r="8" ht="15" customHeight="1" spans="1:9">
      <c r="A8" s="26"/>
      <c r="B8" s="42" t="s">
        <v>120</v>
      </c>
      <c r="C8" s="43"/>
      <c r="D8" s="42" t="s">
        <v>121</v>
      </c>
      <c r="E8" s="43">
        <f t="shared" si="0"/>
        <v>0</v>
      </c>
      <c r="F8" s="43"/>
      <c r="G8" s="43"/>
      <c r="H8" s="43"/>
      <c r="I8" s="35"/>
    </row>
    <row r="9" ht="15" customHeight="1" spans="1:9">
      <c r="A9" s="26"/>
      <c r="B9" s="42" t="s">
        <v>122</v>
      </c>
      <c r="C9" s="43"/>
      <c r="D9" s="42" t="s">
        <v>123</v>
      </c>
      <c r="E9" s="43">
        <f t="shared" si="0"/>
        <v>0</v>
      </c>
      <c r="F9" s="43"/>
      <c r="G9" s="43"/>
      <c r="H9" s="43"/>
      <c r="I9" s="35"/>
    </row>
    <row r="10" ht="15" customHeight="1" spans="1:9">
      <c r="A10" s="26"/>
      <c r="B10" s="42" t="s">
        <v>124</v>
      </c>
      <c r="C10" s="43"/>
      <c r="D10" s="42" t="s">
        <v>125</v>
      </c>
      <c r="E10" s="43">
        <f t="shared" si="0"/>
        <v>0</v>
      </c>
      <c r="F10" s="43"/>
      <c r="G10" s="43"/>
      <c r="H10" s="43"/>
      <c r="I10" s="35"/>
    </row>
    <row r="11" ht="15" customHeight="1" spans="1:9">
      <c r="A11" s="26"/>
      <c r="B11" s="42" t="s">
        <v>118</v>
      </c>
      <c r="C11" s="43"/>
      <c r="D11" s="42" t="s">
        <v>126</v>
      </c>
      <c r="E11" s="43">
        <f t="shared" si="0"/>
        <v>0</v>
      </c>
      <c r="F11" s="43"/>
      <c r="G11" s="43"/>
      <c r="H11" s="43"/>
      <c r="I11" s="35"/>
    </row>
    <row r="12" ht="15" customHeight="1" spans="1:9">
      <c r="A12" s="26"/>
      <c r="B12" s="42" t="s">
        <v>120</v>
      </c>
      <c r="C12" s="43"/>
      <c r="D12" s="42" t="s">
        <v>127</v>
      </c>
      <c r="E12" s="43">
        <f t="shared" si="0"/>
        <v>0</v>
      </c>
      <c r="F12" s="43"/>
      <c r="G12" s="43"/>
      <c r="H12" s="43"/>
      <c r="I12" s="35"/>
    </row>
    <row r="13" ht="15" customHeight="1" spans="1:9">
      <c r="A13" s="26"/>
      <c r="B13" s="42" t="s">
        <v>122</v>
      </c>
      <c r="C13" s="43"/>
      <c r="D13" s="42" t="s">
        <v>128</v>
      </c>
      <c r="E13" s="43">
        <f t="shared" si="0"/>
        <v>0</v>
      </c>
      <c r="F13" s="43"/>
      <c r="G13" s="43"/>
      <c r="H13" s="43"/>
      <c r="I13" s="35"/>
    </row>
    <row r="14" ht="15" customHeight="1" spans="1:9">
      <c r="A14" s="26"/>
      <c r="B14" s="42" t="s">
        <v>129</v>
      </c>
      <c r="C14" s="43"/>
      <c r="D14" s="42" t="s">
        <v>130</v>
      </c>
      <c r="E14" s="43">
        <f t="shared" si="0"/>
        <v>23.32</v>
      </c>
      <c r="F14" s="43">
        <v>23.32</v>
      </c>
      <c r="G14" s="43"/>
      <c r="H14" s="43"/>
      <c r="I14" s="35"/>
    </row>
    <row r="15" ht="15" customHeight="1" spans="1:9">
      <c r="A15" s="26"/>
      <c r="B15" s="42" t="s">
        <v>129</v>
      </c>
      <c r="C15" s="43"/>
      <c r="D15" s="42" t="s">
        <v>131</v>
      </c>
      <c r="E15" s="43">
        <f t="shared" si="0"/>
        <v>0</v>
      </c>
      <c r="F15" s="43"/>
      <c r="G15" s="43"/>
      <c r="H15" s="43"/>
      <c r="I15" s="35"/>
    </row>
    <row r="16" ht="15" customHeight="1" spans="1:9">
      <c r="A16" s="26"/>
      <c r="B16" s="42" t="s">
        <v>129</v>
      </c>
      <c r="C16" s="43"/>
      <c r="D16" s="42" t="s">
        <v>132</v>
      </c>
      <c r="E16" s="43">
        <f t="shared" si="0"/>
        <v>4.81</v>
      </c>
      <c r="F16" s="43">
        <v>4.81</v>
      </c>
      <c r="G16" s="43"/>
      <c r="H16" s="43"/>
      <c r="I16" s="35"/>
    </row>
    <row r="17" ht="15" customHeight="1" spans="1:9">
      <c r="A17" s="26"/>
      <c r="B17" s="42" t="s">
        <v>129</v>
      </c>
      <c r="C17" s="43"/>
      <c r="D17" s="42" t="s">
        <v>133</v>
      </c>
      <c r="E17" s="43">
        <f t="shared" si="0"/>
        <v>0</v>
      </c>
      <c r="F17" s="43"/>
      <c r="G17" s="43"/>
      <c r="H17" s="43"/>
      <c r="I17" s="35"/>
    </row>
    <row r="18" ht="15" customHeight="1" spans="1:9">
      <c r="A18" s="26"/>
      <c r="B18" s="42" t="s">
        <v>129</v>
      </c>
      <c r="C18" s="43"/>
      <c r="D18" s="42" t="s">
        <v>134</v>
      </c>
      <c r="E18" s="43">
        <f t="shared" si="0"/>
        <v>0</v>
      </c>
      <c r="F18" s="43"/>
      <c r="G18" s="43"/>
      <c r="H18" s="43"/>
      <c r="I18" s="35"/>
    </row>
    <row r="19" ht="15" customHeight="1" spans="1:9">
      <c r="A19" s="26"/>
      <c r="B19" s="42" t="s">
        <v>129</v>
      </c>
      <c r="C19" s="43"/>
      <c r="D19" s="42" t="s">
        <v>135</v>
      </c>
      <c r="E19" s="43">
        <f t="shared" si="0"/>
        <v>0</v>
      </c>
      <c r="F19" s="43"/>
      <c r="G19" s="43"/>
      <c r="H19" s="43"/>
      <c r="I19" s="35"/>
    </row>
    <row r="20" ht="15" customHeight="1" spans="1:9">
      <c r="A20" s="26"/>
      <c r="B20" s="42" t="s">
        <v>129</v>
      </c>
      <c r="C20" s="43"/>
      <c r="D20" s="42" t="s">
        <v>136</v>
      </c>
      <c r="E20" s="43">
        <f t="shared" si="0"/>
        <v>0</v>
      </c>
      <c r="F20" s="43"/>
      <c r="G20" s="43"/>
      <c r="H20" s="43"/>
      <c r="I20" s="35"/>
    </row>
    <row r="21" ht="15" customHeight="1" spans="1:9">
      <c r="A21" s="26"/>
      <c r="B21" s="42" t="s">
        <v>129</v>
      </c>
      <c r="C21" s="43"/>
      <c r="D21" s="42" t="s">
        <v>137</v>
      </c>
      <c r="E21" s="43">
        <f t="shared" si="0"/>
        <v>0</v>
      </c>
      <c r="F21" s="43"/>
      <c r="G21" s="43"/>
      <c r="H21" s="43"/>
      <c r="I21" s="35"/>
    </row>
    <row r="22" ht="15" customHeight="1" spans="1:9">
      <c r="A22" s="26"/>
      <c r="B22" s="42" t="s">
        <v>129</v>
      </c>
      <c r="C22" s="43"/>
      <c r="D22" s="42" t="s">
        <v>138</v>
      </c>
      <c r="E22" s="43">
        <f t="shared" si="0"/>
        <v>3000</v>
      </c>
      <c r="F22" s="43">
        <v>3000</v>
      </c>
      <c r="G22" s="43"/>
      <c r="H22" s="43"/>
      <c r="I22" s="35"/>
    </row>
    <row r="23" ht="15" customHeight="1" spans="1:9">
      <c r="A23" s="26"/>
      <c r="B23" s="42" t="s">
        <v>129</v>
      </c>
      <c r="C23" s="43"/>
      <c r="D23" s="42" t="s">
        <v>139</v>
      </c>
      <c r="E23" s="43">
        <f t="shared" si="0"/>
        <v>0</v>
      </c>
      <c r="F23" s="43"/>
      <c r="G23" s="43"/>
      <c r="H23" s="43"/>
      <c r="I23" s="35"/>
    </row>
    <row r="24" ht="15" customHeight="1" spans="1:9">
      <c r="A24" s="26"/>
      <c r="B24" s="42" t="s">
        <v>129</v>
      </c>
      <c r="C24" s="43"/>
      <c r="D24" s="42" t="s">
        <v>140</v>
      </c>
      <c r="E24" s="43">
        <f t="shared" si="0"/>
        <v>0</v>
      </c>
      <c r="F24" s="43"/>
      <c r="G24" s="43"/>
      <c r="H24" s="43"/>
      <c r="I24" s="35"/>
    </row>
    <row r="25" ht="15" customHeight="1" spans="1:9">
      <c r="A25" s="26"/>
      <c r="B25" s="42" t="s">
        <v>129</v>
      </c>
      <c r="C25" s="43"/>
      <c r="D25" s="42" t="s">
        <v>141</v>
      </c>
      <c r="E25" s="43">
        <f t="shared" si="0"/>
        <v>0</v>
      </c>
      <c r="F25" s="43"/>
      <c r="G25" s="43"/>
      <c r="H25" s="43"/>
      <c r="I25" s="35"/>
    </row>
    <row r="26" ht="15" customHeight="1" spans="1:9">
      <c r="A26" s="26"/>
      <c r="B26" s="42" t="s">
        <v>129</v>
      </c>
      <c r="C26" s="43"/>
      <c r="D26" s="42" t="s">
        <v>142</v>
      </c>
      <c r="E26" s="43">
        <f t="shared" si="0"/>
        <v>5.46</v>
      </c>
      <c r="F26" s="43">
        <v>5.46</v>
      </c>
      <c r="G26" s="43"/>
      <c r="H26" s="43"/>
      <c r="I26" s="35"/>
    </row>
    <row r="27" ht="15" customHeight="1" spans="1:9">
      <c r="A27" s="26"/>
      <c r="B27" s="42" t="s">
        <v>129</v>
      </c>
      <c r="C27" s="43"/>
      <c r="D27" s="42" t="s">
        <v>143</v>
      </c>
      <c r="E27" s="43">
        <f t="shared" si="0"/>
        <v>0</v>
      </c>
      <c r="F27" s="43"/>
      <c r="G27" s="43"/>
      <c r="H27" s="43"/>
      <c r="I27" s="35"/>
    </row>
    <row r="28" ht="15" customHeight="1" spans="1:9">
      <c r="A28" s="26"/>
      <c r="B28" s="42" t="s">
        <v>129</v>
      </c>
      <c r="C28" s="43"/>
      <c r="D28" s="42" t="s">
        <v>144</v>
      </c>
      <c r="E28" s="43">
        <f t="shared" si="0"/>
        <v>0</v>
      </c>
      <c r="F28" s="43"/>
      <c r="G28" s="43"/>
      <c r="H28" s="43"/>
      <c r="I28" s="35"/>
    </row>
    <row r="29" ht="15" customHeight="1" spans="1:9">
      <c r="A29" s="26"/>
      <c r="B29" s="42" t="s">
        <v>129</v>
      </c>
      <c r="C29" s="43"/>
      <c r="D29" s="42" t="s">
        <v>145</v>
      </c>
      <c r="E29" s="43">
        <f t="shared" si="0"/>
        <v>0</v>
      </c>
      <c r="F29" s="43"/>
      <c r="G29" s="43"/>
      <c r="H29" s="43"/>
      <c r="I29" s="35"/>
    </row>
    <row r="30" ht="15" customHeight="1" spans="1:9">
      <c r="A30" s="26"/>
      <c r="B30" s="42" t="s">
        <v>129</v>
      </c>
      <c r="C30" s="43"/>
      <c r="D30" s="42" t="s">
        <v>146</v>
      </c>
      <c r="E30" s="43">
        <f t="shared" si="0"/>
        <v>0</v>
      </c>
      <c r="F30" s="43"/>
      <c r="G30" s="43"/>
      <c r="H30" s="43"/>
      <c r="I30" s="35"/>
    </row>
    <row r="31" ht="15" customHeight="1" spans="1:9">
      <c r="A31" s="26"/>
      <c r="B31" s="42" t="s">
        <v>129</v>
      </c>
      <c r="C31" s="43"/>
      <c r="D31" s="42" t="s">
        <v>147</v>
      </c>
      <c r="E31" s="43">
        <f t="shared" si="0"/>
        <v>0</v>
      </c>
      <c r="F31" s="43"/>
      <c r="G31" s="43"/>
      <c r="H31" s="43"/>
      <c r="I31" s="35"/>
    </row>
    <row r="32" ht="15" customHeight="1" spans="1:9">
      <c r="A32" s="26"/>
      <c r="B32" s="42" t="s">
        <v>129</v>
      </c>
      <c r="C32" s="43"/>
      <c r="D32" s="42" t="s">
        <v>148</v>
      </c>
      <c r="E32" s="43">
        <f t="shared" si="0"/>
        <v>0</v>
      </c>
      <c r="F32" s="43"/>
      <c r="G32" s="43"/>
      <c r="H32" s="43"/>
      <c r="I32" s="35"/>
    </row>
    <row r="33" ht="15" customHeight="1" spans="1:9">
      <c r="A33" s="26"/>
      <c r="B33" s="42" t="s">
        <v>129</v>
      </c>
      <c r="C33" s="43"/>
      <c r="D33" s="42" t="s">
        <v>149</v>
      </c>
      <c r="E33" s="43">
        <f t="shared" si="0"/>
        <v>0</v>
      </c>
      <c r="F33" s="43"/>
      <c r="G33" s="43"/>
      <c r="H33" s="43"/>
      <c r="I33" s="35"/>
    </row>
    <row r="34" ht="9.75" customHeight="1" spans="1:9">
      <c r="A34" s="95"/>
      <c r="B34" s="95"/>
      <c r="C34" s="95"/>
      <c r="D34" s="19"/>
      <c r="E34" s="95"/>
      <c r="F34" s="95"/>
      <c r="G34" s="95"/>
      <c r="H34" s="95"/>
      <c r="I34" s="98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38"/>
  <sheetViews>
    <sheetView workbookViewId="0">
      <pane ySplit="6" topLeftCell="A7" activePane="bottomLeft" state="frozen"/>
      <selection/>
      <selection pane="bottomLeft" activeCell="K12" sqref="K12"/>
    </sheetView>
  </sheetViews>
  <sheetFormatPr defaultColWidth="10" defaultRowHeight="14.4"/>
  <cols>
    <col min="1" max="1" width="1.53703703703704" style="67" customWidth="1"/>
    <col min="2" max="3" width="6.15740740740741" style="67" customWidth="1"/>
    <col min="4" max="4" width="19.1296296296296" style="67" customWidth="1"/>
    <col min="5" max="5" width="10.2222222222222" style="67" customWidth="1"/>
    <col min="6" max="6" width="10.1111111111111" style="67" customWidth="1"/>
    <col min="7" max="7" width="10.2222222222222" style="67" customWidth="1"/>
    <col min="8" max="8" width="8.44444444444444" style="67" customWidth="1"/>
    <col min="9" max="9" width="10.8888888888889" style="67" customWidth="1"/>
    <col min="10" max="38" width="5.75" style="67" customWidth="1"/>
    <col min="39" max="39" width="1.53703703703704" style="67" customWidth="1"/>
    <col min="40" max="41" width="9.76851851851852" style="67" customWidth="1"/>
    <col min="42" max="16384" width="10" style="67"/>
  </cols>
  <sheetData>
    <row r="1" ht="25" customHeight="1" spans="1:39">
      <c r="A1" s="68"/>
      <c r="B1" s="2" t="s">
        <v>150</v>
      </c>
      <c r="C1" s="2"/>
      <c r="D1" s="68"/>
      <c r="E1" s="68"/>
      <c r="F1" s="68"/>
      <c r="G1" s="20"/>
      <c r="H1" s="69"/>
      <c r="I1" s="69"/>
      <c r="J1" s="20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  <c r="AE1" s="69"/>
      <c r="AF1" s="69"/>
      <c r="AG1" s="69"/>
      <c r="AH1" s="69"/>
      <c r="AI1" s="69"/>
      <c r="AJ1" s="69"/>
      <c r="AK1" s="69"/>
      <c r="AL1" s="82" t="s">
        <v>151</v>
      </c>
      <c r="AM1" s="83"/>
    </row>
    <row r="2" ht="22.8" customHeight="1" spans="1:39">
      <c r="A2" s="20"/>
      <c r="B2" s="70" t="s">
        <v>152</v>
      </c>
      <c r="C2" s="71"/>
      <c r="D2" s="71"/>
      <c r="E2" s="71"/>
      <c r="F2" s="71"/>
      <c r="G2" s="71"/>
      <c r="H2" s="71"/>
      <c r="I2" s="71"/>
      <c r="J2" s="71"/>
      <c r="K2" s="71"/>
      <c r="L2" s="71"/>
      <c r="M2" s="71"/>
      <c r="N2" s="71"/>
      <c r="O2" s="71"/>
      <c r="P2" s="71"/>
      <c r="Q2" s="71"/>
      <c r="R2" s="71"/>
      <c r="S2" s="71"/>
      <c r="T2" s="71"/>
      <c r="U2" s="71"/>
      <c r="V2" s="71"/>
      <c r="W2" s="71"/>
      <c r="X2" s="71"/>
      <c r="Y2" s="71"/>
      <c r="Z2" s="71"/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84"/>
      <c r="AM2" s="83"/>
    </row>
    <row r="3" ht="19.55" customHeight="1" spans="1:39">
      <c r="A3" s="72"/>
      <c r="B3" s="73" t="s">
        <v>5</v>
      </c>
      <c r="C3" s="74"/>
      <c r="D3" s="74"/>
      <c r="F3" s="72"/>
      <c r="G3" s="14"/>
      <c r="H3" s="75"/>
      <c r="I3" s="75"/>
      <c r="J3" s="72"/>
      <c r="K3" s="75"/>
      <c r="L3" s="75"/>
      <c r="M3" s="75"/>
      <c r="N3" s="75"/>
      <c r="O3" s="75"/>
      <c r="P3" s="75"/>
      <c r="Q3" s="75"/>
      <c r="R3" s="75"/>
      <c r="S3" s="75"/>
      <c r="T3" s="75"/>
      <c r="U3" s="75"/>
      <c r="V3" s="75"/>
      <c r="W3" s="75"/>
      <c r="X3" s="75"/>
      <c r="Y3" s="75"/>
      <c r="Z3" s="75"/>
      <c r="AA3" s="75"/>
      <c r="AB3" s="75"/>
      <c r="AC3" s="75"/>
      <c r="AD3" s="75"/>
      <c r="AE3" s="75"/>
      <c r="AF3" s="75"/>
      <c r="AG3" s="75"/>
      <c r="AH3" s="75"/>
      <c r="AI3" s="75"/>
      <c r="AJ3" s="85" t="s">
        <v>6</v>
      </c>
      <c r="AK3" s="86"/>
      <c r="AL3" s="87"/>
      <c r="AM3" s="83"/>
    </row>
    <row r="4" ht="24.4" customHeight="1" spans="1:39">
      <c r="A4" s="28"/>
      <c r="B4" s="41"/>
      <c r="C4" s="41"/>
      <c r="D4" s="41"/>
      <c r="E4" s="41" t="s">
        <v>153</v>
      </c>
      <c r="F4" s="41" t="s">
        <v>154</v>
      </c>
      <c r="G4" s="41"/>
      <c r="H4" s="41"/>
      <c r="I4" s="41"/>
      <c r="J4" s="41"/>
      <c r="K4" s="41"/>
      <c r="L4" s="41"/>
      <c r="M4" s="41"/>
      <c r="N4" s="41"/>
      <c r="O4" s="41"/>
      <c r="P4" s="41" t="s">
        <v>155</v>
      </c>
      <c r="Q4" s="41"/>
      <c r="R4" s="41"/>
      <c r="S4" s="41"/>
      <c r="T4" s="41"/>
      <c r="U4" s="41"/>
      <c r="V4" s="41"/>
      <c r="W4" s="41"/>
      <c r="X4" s="41"/>
      <c r="Y4" s="41"/>
      <c r="Z4" s="41" t="s">
        <v>156</v>
      </c>
      <c r="AA4" s="41"/>
      <c r="AB4" s="41"/>
      <c r="AC4" s="41"/>
      <c r="AD4" s="41"/>
      <c r="AE4" s="41"/>
      <c r="AF4" s="41"/>
      <c r="AG4" s="41"/>
      <c r="AH4" s="41"/>
      <c r="AI4" s="41"/>
      <c r="AJ4" s="41"/>
      <c r="AK4" s="41"/>
      <c r="AL4" s="41"/>
      <c r="AM4" s="83"/>
    </row>
    <row r="5" ht="30" customHeight="1" spans="1:39">
      <c r="A5" s="28"/>
      <c r="B5" s="41" t="s">
        <v>78</v>
      </c>
      <c r="C5" s="41"/>
      <c r="D5" s="41" t="s">
        <v>79</v>
      </c>
      <c r="E5" s="41"/>
      <c r="F5" s="41" t="s">
        <v>60</v>
      </c>
      <c r="G5" s="41" t="s">
        <v>157</v>
      </c>
      <c r="H5" s="41"/>
      <c r="I5" s="41"/>
      <c r="J5" s="41" t="s">
        <v>158</v>
      </c>
      <c r="K5" s="41"/>
      <c r="L5" s="41"/>
      <c r="M5" s="41" t="s">
        <v>159</v>
      </c>
      <c r="N5" s="41"/>
      <c r="O5" s="41"/>
      <c r="P5" s="41" t="s">
        <v>60</v>
      </c>
      <c r="Q5" s="41" t="s">
        <v>157</v>
      </c>
      <c r="R5" s="41"/>
      <c r="S5" s="41"/>
      <c r="T5" s="41" t="s">
        <v>158</v>
      </c>
      <c r="U5" s="41"/>
      <c r="V5" s="41"/>
      <c r="W5" s="41" t="s">
        <v>159</v>
      </c>
      <c r="X5" s="41"/>
      <c r="Y5" s="41"/>
      <c r="Z5" s="41" t="s">
        <v>60</v>
      </c>
      <c r="AA5" s="41" t="s">
        <v>157</v>
      </c>
      <c r="AB5" s="41"/>
      <c r="AC5" s="41"/>
      <c r="AD5" s="41" t="s">
        <v>158</v>
      </c>
      <c r="AE5" s="41"/>
      <c r="AF5" s="41"/>
      <c r="AG5" s="41" t="s">
        <v>159</v>
      </c>
      <c r="AH5" s="41"/>
      <c r="AI5" s="41"/>
      <c r="AJ5" s="41" t="s">
        <v>160</v>
      </c>
      <c r="AK5" s="41"/>
      <c r="AL5" s="41"/>
      <c r="AM5" s="83"/>
    </row>
    <row r="6" ht="30" customHeight="1" spans="1:39">
      <c r="A6" s="19"/>
      <c r="B6" s="41" t="s">
        <v>80</v>
      </c>
      <c r="C6" s="41" t="s">
        <v>81</v>
      </c>
      <c r="D6" s="41"/>
      <c r="E6" s="41"/>
      <c r="F6" s="41"/>
      <c r="G6" s="41" t="s">
        <v>161</v>
      </c>
      <c r="H6" s="41" t="s">
        <v>74</v>
      </c>
      <c r="I6" s="41" t="s">
        <v>75</v>
      </c>
      <c r="J6" s="41" t="s">
        <v>161</v>
      </c>
      <c r="K6" s="41" t="s">
        <v>74</v>
      </c>
      <c r="L6" s="41" t="s">
        <v>75</v>
      </c>
      <c r="M6" s="41" t="s">
        <v>161</v>
      </c>
      <c r="N6" s="41" t="s">
        <v>74</v>
      </c>
      <c r="O6" s="41" t="s">
        <v>75</v>
      </c>
      <c r="P6" s="41"/>
      <c r="Q6" s="41" t="s">
        <v>161</v>
      </c>
      <c r="R6" s="41" t="s">
        <v>74</v>
      </c>
      <c r="S6" s="41" t="s">
        <v>75</v>
      </c>
      <c r="T6" s="41" t="s">
        <v>161</v>
      </c>
      <c r="U6" s="41" t="s">
        <v>74</v>
      </c>
      <c r="V6" s="41" t="s">
        <v>75</v>
      </c>
      <c r="W6" s="41" t="s">
        <v>161</v>
      </c>
      <c r="X6" s="41" t="s">
        <v>74</v>
      </c>
      <c r="Y6" s="41" t="s">
        <v>75</v>
      </c>
      <c r="Z6" s="41"/>
      <c r="AA6" s="41" t="s">
        <v>161</v>
      </c>
      <c r="AB6" s="41" t="s">
        <v>74</v>
      </c>
      <c r="AC6" s="41" t="s">
        <v>75</v>
      </c>
      <c r="AD6" s="41" t="s">
        <v>161</v>
      </c>
      <c r="AE6" s="41" t="s">
        <v>74</v>
      </c>
      <c r="AF6" s="41" t="s">
        <v>75</v>
      </c>
      <c r="AG6" s="41" t="s">
        <v>161</v>
      </c>
      <c r="AH6" s="41" t="s">
        <v>74</v>
      </c>
      <c r="AI6" s="41" t="s">
        <v>75</v>
      </c>
      <c r="AJ6" s="41" t="s">
        <v>161</v>
      </c>
      <c r="AK6" s="41" t="s">
        <v>74</v>
      </c>
      <c r="AL6" s="41" t="s">
        <v>75</v>
      </c>
      <c r="AM6" s="83"/>
    </row>
    <row r="7" ht="27" customHeight="1" spans="1:39">
      <c r="A7" s="28"/>
      <c r="B7" s="41"/>
      <c r="C7" s="41"/>
      <c r="D7" s="41" t="s">
        <v>83</v>
      </c>
      <c r="E7" s="76">
        <f t="shared" ref="E7:E36" si="0">F7+P7+Z7</f>
        <v>3177.61</v>
      </c>
      <c r="F7" s="76">
        <f t="shared" ref="F7:F36" si="1">G7+J7+M7</f>
        <v>3177.61</v>
      </c>
      <c r="G7" s="76">
        <f t="shared" ref="G7:G36" si="2">SUM(H7:I7)</f>
        <v>3177.61</v>
      </c>
      <c r="H7" s="76">
        <f>H8+H17+H30+H34</f>
        <v>140.11</v>
      </c>
      <c r="I7" s="76">
        <f>I8+I17+I30+I34</f>
        <v>3037.5</v>
      </c>
      <c r="J7" s="76"/>
      <c r="K7" s="76"/>
      <c r="L7" s="76"/>
      <c r="M7" s="76"/>
      <c r="N7" s="76"/>
      <c r="O7" s="76"/>
      <c r="P7" s="76"/>
      <c r="Q7" s="76"/>
      <c r="R7" s="76"/>
      <c r="S7" s="76"/>
      <c r="T7" s="76"/>
      <c r="U7" s="76"/>
      <c r="V7" s="76"/>
      <c r="W7" s="76"/>
      <c r="X7" s="76"/>
      <c r="Y7" s="76"/>
      <c r="Z7" s="76"/>
      <c r="AA7" s="76"/>
      <c r="AB7" s="76"/>
      <c r="AC7" s="76"/>
      <c r="AD7" s="76"/>
      <c r="AE7" s="76"/>
      <c r="AF7" s="76"/>
      <c r="AG7" s="76"/>
      <c r="AH7" s="76"/>
      <c r="AI7" s="76"/>
      <c r="AJ7" s="76"/>
      <c r="AK7" s="76"/>
      <c r="AL7" s="76"/>
      <c r="AM7" s="83"/>
    </row>
    <row r="8" ht="30" customHeight="1" spans="1:39">
      <c r="A8" s="19"/>
      <c r="B8" s="63" t="s">
        <v>162</v>
      </c>
      <c r="C8" s="63"/>
      <c r="D8" s="63" t="s">
        <v>163</v>
      </c>
      <c r="E8" s="76">
        <f t="shared" si="0"/>
        <v>90.85</v>
      </c>
      <c r="F8" s="76">
        <f t="shared" si="1"/>
        <v>90.85</v>
      </c>
      <c r="G8" s="76">
        <f t="shared" si="2"/>
        <v>90.85</v>
      </c>
      <c r="H8" s="76">
        <f>SUM(H9:H16)</f>
        <v>90.85</v>
      </c>
      <c r="I8" s="76">
        <f>SUM(I9:I16)</f>
        <v>0</v>
      </c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  <c r="AF8" s="41"/>
      <c r="AG8" s="41"/>
      <c r="AH8" s="41"/>
      <c r="AI8" s="41"/>
      <c r="AJ8" s="41"/>
      <c r="AK8" s="41"/>
      <c r="AL8" s="41"/>
      <c r="AM8" s="83"/>
    </row>
    <row r="9" ht="30" customHeight="1" spans="1:39">
      <c r="A9" s="19"/>
      <c r="B9" s="63"/>
      <c r="C9" s="63" t="s">
        <v>88</v>
      </c>
      <c r="D9" s="63" t="s">
        <v>164</v>
      </c>
      <c r="E9" s="76">
        <f t="shared" si="0"/>
        <v>24.32</v>
      </c>
      <c r="F9" s="76">
        <f t="shared" si="1"/>
        <v>24.32</v>
      </c>
      <c r="G9" s="76">
        <f t="shared" si="2"/>
        <v>24.32</v>
      </c>
      <c r="H9" s="76">
        <v>24.32</v>
      </c>
      <c r="I9" s="76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  <c r="AF9" s="41"/>
      <c r="AG9" s="41"/>
      <c r="AH9" s="41"/>
      <c r="AI9" s="41"/>
      <c r="AJ9" s="41"/>
      <c r="AK9" s="41"/>
      <c r="AL9" s="41"/>
      <c r="AM9" s="83"/>
    </row>
    <row r="10" ht="30" customHeight="1" spans="1:39">
      <c r="A10" s="19"/>
      <c r="B10" s="77"/>
      <c r="C10" s="77">
        <v>2</v>
      </c>
      <c r="D10" s="63" t="s">
        <v>165</v>
      </c>
      <c r="E10" s="76">
        <f t="shared" si="0"/>
        <v>19.15</v>
      </c>
      <c r="F10" s="76">
        <f t="shared" si="1"/>
        <v>19.15</v>
      </c>
      <c r="G10" s="76">
        <f t="shared" si="2"/>
        <v>19.15</v>
      </c>
      <c r="H10" s="76">
        <v>19.15</v>
      </c>
      <c r="I10" s="76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  <c r="AF10" s="41"/>
      <c r="AG10" s="41"/>
      <c r="AH10" s="41"/>
      <c r="AI10" s="41"/>
      <c r="AJ10" s="41"/>
      <c r="AK10" s="41"/>
      <c r="AL10" s="41"/>
      <c r="AM10" s="83"/>
    </row>
    <row r="11" ht="30" customHeight="1" spans="1:39">
      <c r="A11" s="19"/>
      <c r="B11" s="77"/>
      <c r="C11" s="78">
        <v>3</v>
      </c>
      <c r="D11" s="63" t="s">
        <v>166</v>
      </c>
      <c r="E11" s="76">
        <f t="shared" si="0"/>
        <v>2.03</v>
      </c>
      <c r="F11" s="76">
        <f t="shared" si="1"/>
        <v>2.03</v>
      </c>
      <c r="G11" s="76">
        <f t="shared" si="2"/>
        <v>2.03</v>
      </c>
      <c r="H11" s="76">
        <v>2.03</v>
      </c>
      <c r="I11" s="76"/>
      <c r="J11" s="41"/>
      <c r="K11" s="41"/>
      <c r="L11" s="41"/>
      <c r="M11" s="41"/>
      <c r="N11" s="41"/>
      <c r="O11" s="41"/>
      <c r="P11" s="41"/>
      <c r="Q11" s="41"/>
      <c r="R11" s="41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  <c r="AF11" s="41"/>
      <c r="AG11" s="41"/>
      <c r="AH11" s="41"/>
      <c r="AI11" s="41"/>
      <c r="AJ11" s="41"/>
      <c r="AK11" s="41"/>
      <c r="AL11" s="41"/>
      <c r="AM11" s="83"/>
    </row>
    <row r="12" ht="30" customHeight="1" spans="1:39">
      <c r="A12" s="19"/>
      <c r="B12" s="78"/>
      <c r="C12" s="79" t="s">
        <v>92</v>
      </c>
      <c r="D12" s="63" t="s">
        <v>167</v>
      </c>
      <c r="E12" s="76">
        <f t="shared" si="0"/>
        <v>7.28</v>
      </c>
      <c r="F12" s="76">
        <f t="shared" si="1"/>
        <v>7.28</v>
      </c>
      <c r="G12" s="76">
        <f t="shared" si="2"/>
        <v>7.28</v>
      </c>
      <c r="H12" s="76">
        <v>7.28</v>
      </c>
      <c r="I12" s="76"/>
      <c r="J12" s="41"/>
      <c r="K12" s="41"/>
      <c r="L12" s="41"/>
      <c r="M12" s="41"/>
      <c r="N12" s="41"/>
      <c r="O12" s="41"/>
      <c r="P12" s="41"/>
      <c r="Q12" s="41"/>
      <c r="R12" s="41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  <c r="AF12" s="41"/>
      <c r="AG12" s="41"/>
      <c r="AH12" s="41"/>
      <c r="AI12" s="41"/>
      <c r="AJ12" s="41"/>
      <c r="AK12" s="41"/>
      <c r="AL12" s="41"/>
      <c r="AM12" s="83"/>
    </row>
    <row r="13" ht="30" customHeight="1" spans="1:39">
      <c r="A13" s="19"/>
      <c r="B13" s="80"/>
      <c r="C13" s="80">
        <v>10</v>
      </c>
      <c r="D13" s="80" t="s">
        <v>168</v>
      </c>
      <c r="E13" s="76">
        <f t="shared" si="0"/>
        <v>4.33</v>
      </c>
      <c r="F13" s="76">
        <f t="shared" si="1"/>
        <v>4.33</v>
      </c>
      <c r="G13" s="76">
        <f t="shared" si="2"/>
        <v>4.33</v>
      </c>
      <c r="H13" s="76">
        <v>4.33</v>
      </c>
      <c r="I13" s="76"/>
      <c r="J13" s="41"/>
      <c r="K13" s="41"/>
      <c r="L13" s="41"/>
      <c r="M13" s="41"/>
      <c r="N13" s="41"/>
      <c r="O13" s="41"/>
      <c r="P13" s="41"/>
      <c r="Q13" s="41"/>
      <c r="R13" s="41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  <c r="AF13" s="41"/>
      <c r="AG13" s="41"/>
      <c r="AH13" s="41"/>
      <c r="AI13" s="41"/>
      <c r="AJ13" s="41"/>
      <c r="AK13" s="41"/>
      <c r="AL13" s="41"/>
      <c r="AM13" s="83"/>
    </row>
    <row r="14" ht="30" customHeight="1" spans="1:39">
      <c r="A14" s="19"/>
      <c r="B14" s="80"/>
      <c r="C14" s="80">
        <v>12</v>
      </c>
      <c r="D14" s="80" t="s">
        <v>169</v>
      </c>
      <c r="E14" s="76">
        <f t="shared" si="0"/>
        <v>0.48</v>
      </c>
      <c r="F14" s="76">
        <f t="shared" si="1"/>
        <v>0.48</v>
      </c>
      <c r="G14" s="76">
        <f t="shared" si="2"/>
        <v>0.48</v>
      </c>
      <c r="H14" s="76">
        <v>0.48</v>
      </c>
      <c r="I14" s="76"/>
      <c r="J14" s="41"/>
      <c r="K14" s="41"/>
      <c r="L14" s="41"/>
      <c r="M14" s="41"/>
      <c r="N14" s="41"/>
      <c r="O14" s="41"/>
      <c r="P14" s="41"/>
      <c r="Q14" s="41"/>
      <c r="R14" s="41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  <c r="AF14" s="41"/>
      <c r="AG14" s="41"/>
      <c r="AH14" s="41"/>
      <c r="AI14" s="41"/>
      <c r="AJ14" s="41"/>
      <c r="AK14" s="41"/>
      <c r="AL14" s="41"/>
      <c r="AM14" s="83"/>
    </row>
    <row r="15" ht="30" customHeight="1" spans="1:39">
      <c r="A15" s="19"/>
      <c r="B15" s="80"/>
      <c r="C15" s="80">
        <v>13</v>
      </c>
      <c r="D15" s="80" t="s">
        <v>109</v>
      </c>
      <c r="E15" s="76">
        <f t="shared" si="0"/>
        <v>5.46</v>
      </c>
      <c r="F15" s="76">
        <f t="shared" si="1"/>
        <v>5.46</v>
      </c>
      <c r="G15" s="76">
        <f t="shared" si="2"/>
        <v>5.46</v>
      </c>
      <c r="H15" s="76">
        <v>5.46</v>
      </c>
      <c r="I15" s="76"/>
      <c r="J15" s="41"/>
      <c r="K15" s="41"/>
      <c r="L15" s="41"/>
      <c r="M15" s="41"/>
      <c r="N15" s="41"/>
      <c r="O15" s="41"/>
      <c r="P15" s="41"/>
      <c r="Q15" s="41"/>
      <c r="R15" s="41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  <c r="AF15" s="41"/>
      <c r="AG15" s="41"/>
      <c r="AH15" s="41"/>
      <c r="AI15" s="41"/>
      <c r="AJ15" s="41"/>
      <c r="AK15" s="41"/>
      <c r="AL15" s="41"/>
      <c r="AM15" s="83"/>
    </row>
    <row r="16" ht="30" customHeight="1" spans="1:39">
      <c r="A16" s="19"/>
      <c r="B16" s="80"/>
      <c r="C16" s="80">
        <v>99</v>
      </c>
      <c r="D16" s="80" t="s">
        <v>170</v>
      </c>
      <c r="E16" s="76">
        <f t="shared" si="0"/>
        <v>27.8</v>
      </c>
      <c r="F16" s="76">
        <f t="shared" si="1"/>
        <v>27.8</v>
      </c>
      <c r="G16" s="76">
        <f t="shared" si="2"/>
        <v>27.8</v>
      </c>
      <c r="H16" s="76">
        <v>27.8</v>
      </c>
      <c r="I16" s="76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83"/>
    </row>
    <row r="17" ht="30" customHeight="1" spans="1:39">
      <c r="A17" s="19"/>
      <c r="B17" s="80">
        <v>302</v>
      </c>
      <c r="C17" s="80"/>
      <c r="D17" s="80" t="s">
        <v>171</v>
      </c>
      <c r="E17" s="76">
        <f t="shared" si="0"/>
        <v>71.64</v>
      </c>
      <c r="F17" s="76">
        <f t="shared" si="1"/>
        <v>71.64</v>
      </c>
      <c r="G17" s="76">
        <f t="shared" si="2"/>
        <v>71.64</v>
      </c>
      <c r="H17" s="76">
        <f>SUM(H18:H29)</f>
        <v>34.14</v>
      </c>
      <c r="I17" s="76">
        <f>SUM(I18:I29)</f>
        <v>37.5</v>
      </c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83"/>
    </row>
    <row r="18" ht="30" customHeight="1" spans="1:39">
      <c r="A18" s="19"/>
      <c r="B18" s="80"/>
      <c r="C18" s="80">
        <v>1</v>
      </c>
      <c r="D18" s="80" t="s">
        <v>172</v>
      </c>
      <c r="E18" s="76">
        <f t="shared" si="0"/>
        <v>51.81</v>
      </c>
      <c r="F18" s="76">
        <f t="shared" si="1"/>
        <v>51.81</v>
      </c>
      <c r="G18" s="76">
        <f t="shared" si="2"/>
        <v>51.81</v>
      </c>
      <c r="H18" s="76">
        <v>14.31</v>
      </c>
      <c r="I18" s="76">
        <v>37.5</v>
      </c>
      <c r="J18" s="41"/>
      <c r="K18" s="41"/>
      <c r="L18" s="41"/>
      <c r="M18" s="41"/>
      <c r="N18" s="41"/>
      <c r="O18" s="41"/>
      <c r="P18" s="41"/>
      <c r="Q18" s="41"/>
      <c r="R18" s="41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  <c r="AF18" s="41"/>
      <c r="AG18" s="41"/>
      <c r="AH18" s="41"/>
      <c r="AI18" s="41"/>
      <c r="AJ18" s="41"/>
      <c r="AK18" s="41"/>
      <c r="AL18" s="41"/>
      <c r="AM18" s="83"/>
    </row>
    <row r="19" ht="30" customHeight="1" spans="1:39">
      <c r="A19" s="19"/>
      <c r="B19" s="80"/>
      <c r="C19" s="80">
        <v>5</v>
      </c>
      <c r="D19" s="80" t="s">
        <v>173</v>
      </c>
      <c r="E19" s="76">
        <f t="shared" si="0"/>
        <v>0.28</v>
      </c>
      <c r="F19" s="76">
        <f t="shared" si="1"/>
        <v>0.28</v>
      </c>
      <c r="G19" s="76">
        <f t="shared" si="2"/>
        <v>0.28</v>
      </c>
      <c r="H19" s="76">
        <v>0.28</v>
      </c>
      <c r="I19" s="76"/>
      <c r="J19" s="41"/>
      <c r="K19" s="41"/>
      <c r="L19" s="41"/>
      <c r="M19" s="41"/>
      <c r="N19" s="41"/>
      <c r="O19" s="41"/>
      <c r="P19" s="41"/>
      <c r="Q19" s="41"/>
      <c r="R19" s="41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  <c r="AF19" s="41"/>
      <c r="AG19" s="41"/>
      <c r="AH19" s="41"/>
      <c r="AI19" s="41"/>
      <c r="AJ19" s="41"/>
      <c r="AK19" s="41"/>
      <c r="AL19" s="41"/>
      <c r="AM19" s="83"/>
    </row>
    <row r="20" ht="30" customHeight="1" spans="1:39">
      <c r="A20" s="19"/>
      <c r="B20" s="80"/>
      <c r="C20" s="80">
        <v>6</v>
      </c>
      <c r="D20" s="80" t="s">
        <v>174</v>
      </c>
      <c r="E20" s="76">
        <f t="shared" si="0"/>
        <v>1.12</v>
      </c>
      <c r="F20" s="76">
        <f t="shared" si="1"/>
        <v>1.12</v>
      </c>
      <c r="G20" s="76">
        <f t="shared" si="2"/>
        <v>1.12</v>
      </c>
      <c r="H20" s="76">
        <v>1.12</v>
      </c>
      <c r="I20" s="76"/>
      <c r="J20" s="41"/>
      <c r="K20" s="41"/>
      <c r="L20" s="41"/>
      <c r="M20" s="41"/>
      <c r="N20" s="41"/>
      <c r="O20" s="41"/>
      <c r="P20" s="41"/>
      <c r="Q20" s="41"/>
      <c r="R20" s="41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  <c r="AF20" s="41"/>
      <c r="AG20" s="41"/>
      <c r="AH20" s="41"/>
      <c r="AI20" s="41"/>
      <c r="AJ20" s="41"/>
      <c r="AK20" s="41"/>
      <c r="AL20" s="41"/>
      <c r="AM20" s="83"/>
    </row>
    <row r="21" ht="30" customHeight="1" spans="1:39">
      <c r="A21" s="19"/>
      <c r="B21" s="80"/>
      <c r="C21" s="80">
        <v>9</v>
      </c>
      <c r="D21" s="80" t="s">
        <v>175</v>
      </c>
      <c r="E21" s="76">
        <f t="shared" si="0"/>
        <v>1.4</v>
      </c>
      <c r="F21" s="76">
        <f t="shared" si="1"/>
        <v>1.4</v>
      </c>
      <c r="G21" s="76">
        <f t="shared" si="2"/>
        <v>1.4</v>
      </c>
      <c r="H21" s="76">
        <v>1.4</v>
      </c>
      <c r="I21" s="76"/>
      <c r="J21" s="41"/>
      <c r="K21" s="41"/>
      <c r="L21" s="41"/>
      <c r="M21" s="41"/>
      <c r="N21" s="41"/>
      <c r="O21" s="41"/>
      <c r="P21" s="41"/>
      <c r="Q21" s="41"/>
      <c r="R21" s="41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  <c r="AF21" s="41"/>
      <c r="AG21" s="41"/>
      <c r="AH21" s="41"/>
      <c r="AI21" s="41"/>
      <c r="AJ21" s="41"/>
      <c r="AK21" s="41"/>
      <c r="AL21" s="41"/>
      <c r="AM21" s="83"/>
    </row>
    <row r="22" ht="30" customHeight="1" spans="1:39">
      <c r="A22" s="19"/>
      <c r="B22" s="80"/>
      <c r="C22" s="80">
        <v>11</v>
      </c>
      <c r="D22" s="80" t="s">
        <v>176</v>
      </c>
      <c r="E22" s="76">
        <f t="shared" si="0"/>
        <v>7.5</v>
      </c>
      <c r="F22" s="76">
        <f t="shared" si="1"/>
        <v>7.5</v>
      </c>
      <c r="G22" s="76">
        <f t="shared" si="2"/>
        <v>7.5</v>
      </c>
      <c r="H22" s="76">
        <v>7.5</v>
      </c>
      <c r="I22" s="76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83"/>
    </row>
    <row r="23" ht="30" customHeight="1" spans="1:39">
      <c r="A23" s="19"/>
      <c r="B23" s="80"/>
      <c r="C23" s="80">
        <v>13</v>
      </c>
      <c r="D23" s="80" t="s">
        <v>177</v>
      </c>
      <c r="E23" s="76">
        <f t="shared" si="0"/>
        <v>1</v>
      </c>
      <c r="F23" s="76">
        <f t="shared" si="1"/>
        <v>1</v>
      </c>
      <c r="G23" s="76">
        <f t="shared" si="2"/>
        <v>1</v>
      </c>
      <c r="H23" s="76">
        <v>1</v>
      </c>
      <c r="I23" s="76"/>
      <c r="J23" s="41"/>
      <c r="K23" s="41"/>
      <c r="L23" s="41"/>
      <c r="M23" s="41"/>
      <c r="N23" s="41"/>
      <c r="O23" s="41"/>
      <c r="P23" s="41"/>
      <c r="Q23" s="41"/>
      <c r="R23" s="41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  <c r="AF23" s="41"/>
      <c r="AG23" s="41"/>
      <c r="AH23" s="41"/>
      <c r="AI23" s="41"/>
      <c r="AJ23" s="41"/>
      <c r="AK23" s="41"/>
      <c r="AL23" s="41"/>
      <c r="AM23" s="83"/>
    </row>
    <row r="24" ht="27" customHeight="1" spans="2:38">
      <c r="B24" s="80"/>
      <c r="C24" s="80">
        <v>15</v>
      </c>
      <c r="D24" s="80" t="s">
        <v>178</v>
      </c>
      <c r="E24" s="76">
        <f t="shared" si="0"/>
        <v>0.5</v>
      </c>
      <c r="F24" s="76">
        <f t="shared" si="1"/>
        <v>0.5</v>
      </c>
      <c r="G24" s="76">
        <f t="shared" si="2"/>
        <v>0.5</v>
      </c>
      <c r="H24" s="76">
        <v>0.5</v>
      </c>
      <c r="I24" s="76"/>
      <c r="J24" s="81"/>
      <c r="K24" s="81"/>
      <c r="L24" s="81"/>
      <c r="M24" s="81"/>
      <c r="N24" s="81"/>
      <c r="O24" s="81"/>
      <c r="P24" s="81"/>
      <c r="Q24" s="81"/>
      <c r="R24" s="81"/>
      <c r="S24" s="81"/>
      <c r="T24" s="81"/>
      <c r="U24" s="81"/>
      <c r="V24" s="81"/>
      <c r="W24" s="81"/>
      <c r="X24" s="81"/>
      <c r="Y24" s="81"/>
      <c r="Z24" s="81"/>
      <c r="AA24" s="81"/>
      <c r="AB24" s="81"/>
      <c r="AC24" s="81"/>
      <c r="AD24" s="81"/>
      <c r="AE24" s="81"/>
      <c r="AF24" s="81"/>
      <c r="AG24" s="81"/>
      <c r="AH24" s="81"/>
      <c r="AI24" s="81"/>
      <c r="AJ24" s="81"/>
      <c r="AK24" s="81"/>
      <c r="AL24" s="81"/>
    </row>
    <row r="25" ht="27" customHeight="1" spans="2:38">
      <c r="B25" s="80"/>
      <c r="C25" s="80">
        <v>17</v>
      </c>
      <c r="D25" s="80" t="s">
        <v>179</v>
      </c>
      <c r="E25" s="76">
        <f t="shared" si="0"/>
        <v>0.95</v>
      </c>
      <c r="F25" s="76">
        <f t="shared" si="1"/>
        <v>0.95</v>
      </c>
      <c r="G25" s="76">
        <f t="shared" si="2"/>
        <v>0.95</v>
      </c>
      <c r="H25" s="76">
        <v>0.95</v>
      </c>
      <c r="I25" s="76"/>
      <c r="J25" s="81"/>
      <c r="K25" s="81"/>
      <c r="L25" s="81"/>
      <c r="M25" s="81"/>
      <c r="N25" s="81"/>
      <c r="O25" s="81"/>
      <c r="P25" s="81"/>
      <c r="Q25" s="81"/>
      <c r="R25" s="81"/>
      <c r="S25" s="81"/>
      <c r="T25" s="81"/>
      <c r="U25" s="81"/>
      <c r="V25" s="81"/>
      <c r="W25" s="81"/>
      <c r="X25" s="81"/>
      <c r="Y25" s="81"/>
      <c r="Z25" s="81"/>
      <c r="AA25" s="81"/>
      <c r="AB25" s="81"/>
      <c r="AC25" s="81"/>
      <c r="AD25" s="81"/>
      <c r="AE25" s="81"/>
      <c r="AF25" s="81"/>
      <c r="AG25" s="81"/>
      <c r="AH25" s="81"/>
      <c r="AI25" s="81"/>
      <c r="AJ25" s="81"/>
      <c r="AK25" s="81"/>
      <c r="AL25" s="81"/>
    </row>
    <row r="26" ht="27" customHeight="1" spans="2:38">
      <c r="B26" s="80"/>
      <c r="C26" s="80">
        <v>28</v>
      </c>
      <c r="D26" s="80" t="s">
        <v>180</v>
      </c>
      <c r="E26" s="76">
        <f t="shared" si="0"/>
        <v>0.49</v>
      </c>
      <c r="F26" s="76">
        <f t="shared" si="1"/>
        <v>0.49</v>
      </c>
      <c r="G26" s="76">
        <f t="shared" si="2"/>
        <v>0.49</v>
      </c>
      <c r="H26" s="76">
        <v>0.49</v>
      </c>
      <c r="I26" s="76"/>
      <c r="J26" s="81"/>
      <c r="K26" s="81"/>
      <c r="L26" s="81"/>
      <c r="M26" s="81"/>
      <c r="N26" s="81"/>
      <c r="O26" s="81"/>
      <c r="P26" s="81"/>
      <c r="Q26" s="81"/>
      <c r="R26" s="81"/>
      <c r="S26" s="81"/>
      <c r="T26" s="81"/>
      <c r="U26" s="81"/>
      <c r="V26" s="81"/>
      <c r="W26" s="81"/>
      <c r="X26" s="81"/>
      <c r="Y26" s="81"/>
      <c r="Z26" s="81"/>
      <c r="AA26" s="81"/>
      <c r="AB26" s="81"/>
      <c r="AC26" s="81"/>
      <c r="AD26" s="81"/>
      <c r="AE26" s="81"/>
      <c r="AF26" s="81"/>
      <c r="AG26" s="81"/>
      <c r="AH26" s="81"/>
      <c r="AI26" s="81"/>
      <c r="AJ26" s="81"/>
      <c r="AK26" s="81"/>
      <c r="AL26" s="81"/>
    </row>
    <row r="27" ht="27" customHeight="1" spans="2:38">
      <c r="B27" s="80"/>
      <c r="C27" s="80">
        <v>29</v>
      </c>
      <c r="D27" s="80" t="s">
        <v>181</v>
      </c>
      <c r="E27" s="76">
        <f t="shared" si="0"/>
        <v>0.73</v>
      </c>
      <c r="F27" s="76">
        <f t="shared" si="1"/>
        <v>0.73</v>
      </c>
      <c r="G27" s="76">
        <f t="shared" si="2"/>
        <v>0.73</v>
      </c>
      <c r="H27" s="76">
        <v>0.73</v>
      </c>
      <c r="I27" s="76"/>
      <c r="J27" s="81"/>
      <c r="K27" s="81"/>
      <c r="L27" s="81"/>
      <c r="M27" s="81"/>
      <c r="N27" s="81"/>
      <c r="O27" s="81"/>
      <c r="P27" s="81"/>
      <c r="Q27" s="81"/>
      <c r="R27" s="81"/>
      <c r="S27" s="81"/>
      <c r="T27" s="81"/>
      <c r="U27" s="81"/>
      <c r="V27" s="81"/>
      <c r="W27" s="81"/>
      <c r="X27" s="81"/>
      <c r="Y27" s="81"/>
      <c r="Z27" s="81"/>
      <c r="AA27" s="81"/>
      <c r="AB27" s="81"/>
      <c r="AC27" s="81"/>
      <c r="AD27" s="81"/>
      <c r="AE27" s="81"/>
      <c r="AF27" s="81"/>
      <c r="AG27" s="81"/>
      <c r="AH27" s="81"/>
      <c r="AI27" s="81"/>
      <c r="AJ27" s="81"/>
      <c r="AK27" s="81"/>
      <c r="AL27" s="81"/>
    </row>
    <row r="28" ht="27" customHeight="1" spans="2:38">
      <c r="B28" s="80"/>
      <c r="C28" s="80">
        <v>39</v>
      </c>
      <c r="D28" s="80" t="s">
        <v>182</v>
      </c>
      <c r="E28" s="76">
        <f t="shared" si="0"/>
        <v>4.92</v>
      </c>
      <c r="F28" s="76">
        <f t="shared" si="1"/>
        <v>4.92</v>
      </c>
      <c r="G28" s="76">
        <f t="shared" si="2"/>
        <v>4.92</v>
      </c>
      <c r="H28" s="76">
        <v>4.92</v>
      </c>
      <c r="I28" s="76"/>
      <c r="J28" s="81"/>
      <c r="K28" s="81"/>
      <c r="L28" s="81"/>
      <c r="M28" s="81"/>
      <c r="N28" s="81"/>
      <c r="O28" s="81"/>
      <c r="P28" s="81"/>
      <c r="Q28" s="81"/>
      <c r="R28" s="81"/>
      <c r="S28" s="81"/>
      <c r="T28" s="81"/>
      <c r="U28" s="81"/>
      <c r="V28" s="81"/>
      <c r="W28" s="81"/>
      <c r="X28" s="81"/>
      <c r="Y28" s="81"/>
      <c r="Z28" s="81"/>
      <c r="AA28" s="81"/>
      <c r="AB28" s="81"/>
      <c r="AC28" s="81"/>
      <c r="AD28" s="81"/>
      <c r="AE28" s="81"/>
      <c r="AF28" s="81"/>
      <c r="AG28" s="81"/>
      <c r="AH28" s="81"/>
      <c r="AI28" s="81"/>
      <c r="AJ28" s="81"/>
      <c r="AK28" s="81"/>
      <c r="AL28" s="81"/>
    </row>
    <row r="29" ht="27" customHeight="1" spans="2:38">
      <c r="B29" s="80"/>
      <c r="C29" s="80">
        <v>99</v>
      </c>
      <c r="D29" s="80" t="s">
        <v>183</v>
      </c>
      <c r="E29" s="76">
        <f t="shared" si="0"/>
        <v>0.94</v>
      </c>
      <c r="F29" s="76">
        <f t="shared" si="1"/>
        <v>0.94</v>
      </c>
      <c r="G29" s="76">
        <f t="shared" si="2"/>
        <v>0.94</v>
      </c>
      <c r="H29" s="76">
        <v>0.94</v>
      </c>
      <c r="I29" s="76"/>
      <c r="J29" s="81"/>
      <c r="K29" s="81"/>
      <c r="L29" s="81"/>
      <c r="M29" s="81"/>
      <c r="N29" s="81"/>
      <c r="O29" s="81"/>
      <c r="P29" s="81"/>
      <c r="Q29" s="81"/>
      <c r="R29" s="81"/>
      <c r="S29" s="81"/>
      <c r="T29" s="81"/>
      <c r="U29" s="81"/>
      <c r="V29" s="81"/>
      <c r="W29" s="81"/>
      <c r="X29" s="81"/>
      <c r="Y29" s="81"/>
      <c r="Z29" s="81"/>
      <c r="AA29" s="81"/>
      <c r="AB29" s="81"/>
      <c r="AC29" s="81"/>
      <c r="AD29" s="81"/>
      <c r="AE29" s="81"/>
      <c r="AF29" s="81"/>
      <c r="AG29" s="81"/>
      <c r="AH29" s="81"/>
      <c r="AI29" s="81"/>
      <c r="AJ29" s="81"/>
      <c r="AK29" s="81"/>
      <c r="AL29" s="81"/>
    </row>
    <row r="30" ht="27" customHeight="1" spans="2:38">
      <c r="B30" s="80">
        <v>303</v>
      </c>
      <c r="C30" s="80"/>
      <c r="D30" s="80" t="s">
        <v>184</v>
      </c>
      <c r="E30" s="76">
        <f t="shared" si="0"/>
        <v>15.12</v>
      </c>
      <c r="F30" s="76">
        <f t="shared" si="1"/>
        <v>15.12</v>
      </c>
      <c r="G30" s="76">
        <f t="shared" si="2"/>
        <v>15.12</v>
      </c>
      <c r="H30" s="76">
        <f>SUM(H31:H33)</f>
        <v>15.12</v>
      </c>
      <c r="I30" s="76">
        <f>SUM(I31:I33)</f>
        <v>0</v>
      </c>
      <c r="J30" s="81"/>
      <c r="K30" s="81"/>
      <c r="L30" s="81"/>
      <c r="M30" s="81"/>
      <c r="N30" s="81"/>
      <c r="O30" s="81"/>
      <c r="P30" s="81"/>
      <c r="Q30" s="81"/>
      <c r="R30" s="81"/>
      <c r="S30" s="81"/>
      <c r="T30" s="81"/>
      <c r="U30" s="81"/>
      <c r="V30" s="81"/>
      <c r="W30" s="81"/>
      <c r="X30" s="81"/>
      <c r="Y30" s="81"/>
      <c r="Z30" s="81"/>
      <c r="AA30" s="81"/>
      <c r="AB30" s="81"/>
      <c r="AC30" s="81"/>
      <c r="AD30" s="81"/>
      <c r="AE30" s="81"/>
      <c r="AF30" s="81"/>
      <c r="AG30" s="81"/>
      <c r="AH30" s="81"/>
      <c r="AI30" s="81"/>
      <c r="AJ30" s="81"/>
      <c r="AK30" s="81"/>
      <c r="AL30" s="81"/>
    </row>
    <row r="31" ht="27" customHeight="1" spans="2:38">
      <c r="B31" s="80"/>
      <c r="C31" s="80">
        <v>1</v>
      </c>
      <c r="D31" s="80" t="s">
        <v>185</v>
      </c>
      <c r="E31" s="76">
        <f t="shared" si="0"/>
        <v>14.02</v>
      </c>
      <c r="F31" s="76">
        <f t="shared" si="1"/>
        <v>14.02</v>
      </c>
      <c r="G31" s="76">
        <f t="shared" si="2"/>
        <v>14.02</v>
      </c>
      <c r="H31" s="76">
        <v>14.02</v>
      </c>
      <c r="I31" s="76"/>
      <c r="J31" s="81"/>
      <c r="K31" s="81"/>
      <c r="L31" s="81"/>
      <c r="M31" s="81"/>
      <c r="N31" s="81"/>
      <c r="O31" s="81"/>
      <c r="P31" s="81"/>
      <c r="Q31" s="81"/>
      <c r="R31" s="81"/>
      <c r="S31" s="81"/>
      <c r="T31" s="81"/>
      <c r="U31" s="81"/>
      <c r="V31" s="81"/>
      <c r="W31" s="81"/>
      <c r="X31" s="81"/>
      <c r="Y31" s="81"/>
      <c r="Z31" s="81"/>
      <c r="AA31" s="81"/>
      <c r="AB31" s="81"/>
      <c r="AC31" s="81"/>
      <c r="AD31" s="81"/>
      <c r="AE31" s="81"/>
      <c r="AF31" s="81"/>
      <c r="AG31" s="81"/>
      <c r="AH31" s="81"/>
      <c r="AI31" s="81"/>
      <c r="AJ31" s="81"/>
      <c r="AK31" s="81"/>
      <c r="AL31" s="81"/>
    </row>
    <row r="32" ht="27" customHeight="1" spans="2:38">
      <c r="B32" s="80"/>
      <c r="C32" s="80">
        <v>5</v>
      </c>
      <c r="D32" s="80" t="s">
        <v>186</v>
      </c>
      <c r="E32" s="76">
        <f t="shared" si="0"/>
        <v>1.08</v>
      </c>
      <c r="F32" s="76">
        <f t="shared" si="1"/>
        <v>1.08</v>
      </c>
      <c r="G32" s="76">
        <f t="shared" si="2"/>
        <v>1.08</v>
      </c>
      <c r="H32" s="76">
        <v>1.08</v>
      </c>
      <c r="I32" s="76"/>
      <c r="J32" s="81"/>
      <c r="K32" s="81"/>
      <c r="L32" s="81"/>
      <c r="M32" s="81"/>
      <c r="N32" s="81"/>
      <c r="O32" s="81"/>
      <c r="P32" s="81"/>
      <c r="Q32" s="81"/>
      <c r="R32" s="81"/>
      <c r="S32" s="81"/>
      <c r="T32" s="81"/>
      <c r="U32" s="81"/>
      <c r="V32" s="81"/>
      <c r="W32" s="81"/>
      <c r="X32" s="81"/>
      <c r="Y32" s="81"/>
      <c r="Z32" s="81"/>
      <c r="AA32" s="81"/>
      <c r="AB32" s="81"/>
      <c r="AC32" s="81"/>
      <c r="AD32" s="81"/>
      <c r="AE32" s="81"/>
      <c r="AF32" s="81"/>
      <c r="AG32" s="81"/>
      <c r="AH32" s="81"/>
      <c r="AI32" s="81"/>
      <c r="AJ32" s="81"/>
      <c r="AK32" s="81"/>
      <c r="AL32" s="81"/>
    </row>
    <row r="33" ht="27" customHeight="1" spans="2:38">
      <c r="B33" s="80"/>
      <c r="C33" s="80">
        <v>9</v>
      </c>
      <c r="D33" s="80" t="s">
        <v>187</v>
      </c>
      <c r="E33" s="76">
        <f t="shared" si="0"/>
        <v>0.02</v>
      </c>
      <c r="F33" s="76">
        <f t="shared" si="1"/>
        <v>0.02</v>
      </c>
      <c r="G33" s="76">
        <f t="shared" si="2"/>
        <v>0.02</v>
      </c>
      <c r="H33" s="76">
        <v>0.02</v>
      </c>
      <c r="I33" s="76"/>
      <c r="J33" s="81"/>
      <c r="K33" s="81"/>
      <c r="L33" s="81"/>
      <c r="M33" s="81"/>
      <c r="N33" s="81"/>
      <c r="O33" s="81"/>
      <c r="P33" s="81"/>
      <c r="Q33" s="81"/>
      <c r="R33" s="81"/>
      <c r="S33" s="81"/>
      <c r="T33" s="81"/>
      <c r="U33" s="81"/>
      <c r="V33" s="81"/>
      <c r="W33" s="81"/>
      <c r="X33" s="81"/>
      <c r="Y33" s="81"/>
      <c r="Z33" s="81"/>
      <c r="AA33" s="81"/>
      <c r="AB33" s="81"/>
      <c r="AC33" s="81"/>
      <c r="AD33" s="81"/>
      <c r="AE33" s="81"/>
      <c r="AF33" s="81"/>
      <c r="AG33" s="81"/>
      <c r="AH33" s="81"/>
      <c r="AI33" s="81"/>
      <c r="AJ33" s="81"/>
      <c r="AK33" s="81"/>
      <c r="AL33" s="81"/>
    </row>
    <row r="34" ht="27" customHeight="1" spans="2:38">
      <c r="B34" s="80">
        <v>312</v>
      </c>
      <c r="C34" s="80"/>
      <c r="D34" s="80" t="s">
        <v>188</v>
      </c>
      <c r="E34" s="76">
        <f t="shared" si="0"/>
        <v>3000</v>
      </c>
      <c r="F34" s="76">
        <f t="shared" si="1"/>
        <v>3000</v>
      </c>
      <c r="G34" s="76">
        <f t="shared" si="2"/>
        <v>3000</v>
      </c>
      <c r="H34" s="76">
        <f>SUM(H35:H36)</f>
        <v>0</v>
      </c>
      <c r="I34" s="76">
        <f>SUM(I35:I36)</f>
        <v>3000</v>
      </c>
      <c r="J34" s="81"/>
      <c r="K34" s="81"/>
      <c r="L34" s="81"/>
      <c r="M34" s="81"/>
      <c r="N34" s="81"/>
      <c r="O34" s="81"/>
      <c r="P34" s="81"/>
      <c r="Q34" s="81"/>
      <c r="R34" s="81"/>
      <c r="S34" s="81"/>
      <c r="T34" s="81"/>
      <c r="U34" s="81"/>
      <c r="V34" s="81"/>
      <c r="W34" s="81"/>
      <c r="X34" s="81"/>
      <c r="Y34" s="81"/>
      <c r="Z34" s="81"/>
      <c r="AA34" s="81"/>
      <c r="AB34" s="81"/>
      <c r="AC34" s="81"/>
      <c r="AD34" s="81"/>
      <c r="AE34" s="81"/>
      <c r="AF34" s="81"/>
      <c r="AG34" s="81"/>
      <c r="AH34" s="81"/>
      <c r="AI34" s="81"/>
      <c r="AJ34" s="81"/>
      <c r="AK34" s="81"/>
      <c r="AL34" s="81"/>
    </row>
    <row r="35" ht="27" customHeight="1" spans="2:38">
      <c r="B35" s="80"/>
      <c r="C35" s="80">
        <v>4</v>
      </c>
      <c r="D35" s="80" t="s">
        <v>189</v>
      </c>
      <c r="E35" s="76">
        <f t="shared" si="0"/>
        <v>0</v>
      </c>
      <c r="F35" s="76">
        <f t="shared" si="1"/>
        <v>0</v>
      </c>
      <c r="G35" s="76">
        <f t="shared" si="2"/>
        <v>0</v>
      </c>
      <c r="H35" s="76"/>
      <c r="I35" s="76"/>
      <c r="J35" s="81"/>
      <c r="K35" s="81"/>
      <c r="L35" s="81"/>
      <c r="M35" s="81"/>
      <c r="N35" s="81"/>
      <c r="O35" s="81"/>
      <c r="P35" s="81"/>
      <c r="Q35" s="81"/>
      <c r="R35" s="81"/>
      <c r="S35" s="81"/>
      <c r="T35" s="81"/>
      <c r="U35" s="81"/>
      <c r="V35" s="81"/>
      <c r="W35" s="81"/>
      <c r="X35" s="81"/>
      <c r="Y35" s="81"/>
      <c r="Z35" s="81"/>
      <c r="AA35" s="81"/>
      <c r="AB35" s="81"/>
      <c r="AC35" s="81"/>
      <c r="AD35" s="81"/>
      <c r="AE35" s="81"/>
      <c r="AF35" s="81"/>
      <c r="AG35" s="81"/>
      <c r="AH35" s="81"/>
      <c r="AI35" s="81"/>
      <c r="AJ35" s="81"/>
      <c r="AK35" s="81"/>
      <c r="AL35" s="81"/>
    </row>
    <row r="36" ht="27" customHeight="1" spans="2:38">
      <c r="B36" s="80"/>
      <c r="C36" s="80">
        <v>99</v>
      </c>
      <c r="D36" s="80" t="s">
        <v>190</v>
      </c>
      <c r="E36" s="76">
        <f t="shared" si="0"/>
        <v>3000</v>
      </c>
      <c r="F36" s="76">
        <f t="shared" si="1"/>
        <v>3000</v>
      </c>
      <c r="G36" s="76">
        <f t="shared" si="2"/>
        <v>3000</v>
      </c>
      <c r="H36" s="76"/>
      <c r="I36" s="76">
        <v>3000</v>
      </c>
      <c r="J36" s="81"/>
      <c r="K36" s="81"/>
      <c r="L36" s="81"/>
      <c r="M36" s="81"/>
      <c r="N36" s="81"/>
      <c r="O36" s="81"/>
      <c r="P36" s="81"/>
      <c r="Q36" s="81"/>
      <c r="R36" s="81"/>
      <c r="S36" s="81"/>
      <c r="T36" s="81"/>
      <c r="U36" s="81"/>
      <c r="V36" s="81"/>
      <c r="W36" s="81"/>
      <c r="X36" s="81"/>
      <c r="Y36" s="81"/>
      <c r="Z36" s="81"/>
      <c r="AA36" s="81"/>
      <c r="AB36" s="81"/>
      <c r="AC36" s="81"/>
      <c r="AD36" s="81"/>
      <c r="AE36" s="81"/>
      <c r="AF36" s="81"/>
      <c r="AG36" s="81"/>
      <c r="AH36" s="81"/>
      <c r="AI36" s="81"/>
      <c r="AJ36" s="81"/>
      <c r="AK36" s="81"/>
      <c r="AL36" s="81"/>
    </row>
    <row r="37" ht="27" customHeight="1"/>
    <row r="38" ht="27" customHeight="1"/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B7" sqref="B7:H26"/>
    </sheetView>
  </sheetViews>
  <sheetFormatPr defaultColWidth="10" defaultRowHeight="14.4"/>
  <cols>
    <col min="1" max="1" width="1.53703703703704" style="17" customWidth="1"/>
    <col min="2" max="4" width="6.62962962962963" style="17" customWidth="1"/>
    <col min="5" max="5" width="45.1296296296296" style="17" customWidth="1"/>
    <col min="6" max="8" width="20.6296296296296" style="17" customWidth="1"/>
    <col min="9" max="9" width="1.53703703703704" style="17" customWidth="1"/>
    <col min="10" max="11" width="9.76851851851852" style="17" customWidth="1"/>
    <col min="12" max="16384" width="10" style="17"/>
  </cols>
  <sheetData>
    <row r="1" ht="25" customHeight="1" spans="1:9">
      <c r="A1" s="18"/>
      <c r="B1" s="2" t="s">
        <v>191</v>
      </c>
      <c r="C1" s="21"/>
      <c r="D1" s="21"/>
      <c r="E1" s="21"/>
      <c r="F1" s="21" t="s">
        <v>192</v>
      </c>
      <c r="G1" s="21"/>
      <c r="H1" s="21"/>
      <c r="I1" s="26"/>
    </row>
    <row r="2" ht="22.8" customHeight="1" spans="1:8">
      <c r="A2" s="18"/>
      <c r="B2" s="22" t="s">
        <v>193</v>
      </c>
      <c r="C2" s="22"/>
      <c r="D2" s="22"/>
      <c r="E2" s="22"/>
      <c r="F2" s="22"/>
      <c r="G2" s="22"/>
      <c r="H2" s="22"/>
    </row>
    <row r="3" ht="19.55" customHeight="1" spans="1:9">
      <c r="A3" s="23"/>
      <c r="B3" s="24" t="s">
        <v>5</v>
      </c>
      <c r="C3" s="24"/>
      <c r="D3" s="24"/>
      <c r="E3" s="24"/>
      <c r="F3" s="23"/>
      <c r="H3" s="44" t="s">
        <v>6</v>
      </c>
      <c r="I3" s="33"/>
    </row>
    <row r="4" ht="24.4" customHeight="1" spans="1:9">
      <c r="A4" s="29"/>
      <c r="B4" s="27" t="s">
        <v>9</v>
      </c>
      <c r="C4" s="27"/>
      <c r="D4" s="27"/>
      <c r="E4" s="27"/>
      <c r="F4" s="27" t="s">
        <v>60</v>
      </c>
      <c r="G4" s="41" t="s">
        <v>194</v>
      </c>
      <c r="H4" s="41" t="s">
        <v>156</v>
      </c>
      <c r="I4" s="35"/>
    </row>
    <row r="5" ht="24.4" customHeight="1" spans="1:9">
      <c r="A5" s="29"/>
      <c r="B5" s="27" t="s">
        <v>78</v>
      </c>
      <c r="C5" s="27"/>
      <c r="D5" s="27"/>
      <c r="E5" s="27" t="s">
        <v>79</v>
      </c>
      <c r="F5" s="27"/>
      <c r="G5" s="41"/>
      <c r="H5" s="41"/>
      <c r="I5" s="35"/>
    </row>
    <row r="6" ht="24.4" customHeight="1" spans="1:9">
      <c r="A6" s="28"/>
      <c r="B6" s="27" t="s">
        <v>80</v>
      </c>
      <c r="C6" s="27" t="s">
        <v>81</v>
      </c>
      <c r="D6" s="27" t="s">
        <v>82</v>
      </c>
      <c r="E6" s="27"/>
      <c r="F6" s="27"/>
      <c r="G6" s="41"/>
      <c r="H6" s="41"/>
      <c r="I6" s="35"/>
    </row>
    <row r="7" ht="27" customHeight="1" spans="1:9">
      <c r="A7" s="29"/>
      <c r="B7" s="27"/>
      <c r="C7" s="27"/>
      <c r="D7" s="27"/>
      <c r="E7" s="27" t="s">
        <v>83</v>
      </c>
      <c r="F7" s="30">
        <f t="shared" ref="F7:H7" si="0">F8+F13+F17+F20+F24</f>
        <v>3177.61</v>
      </c>
      <c r="G7" s="30">
        <f t="shared" si="0"/>
        <v>3177.61</v>
      </c>
      <c r="H7" s="30">
        <f t="shared" si="0"/>
        <v>0</v>
      </c>
      <c r="I7" s="36"/>
    </row>
    <row r="8" ht="27" customHeight="1" spans="1:9">
      <c r="A8" s="29"/>
      <c r="B8" s="58" t="s">
        <v>84</v>
      </c>
      <c r="C8" s="58"/>
      <c r="D8" s="58"/>
      <c r="E8" s="63" t="s">
        <v>85</v>
      </c>
      <c r="F8" s="64">
        <f t="shared" ref="F8:F26" si="1">G8+H8</f>
        <v>144.02</v>
      </c>
      <c r="G8" s="59">
        <v>144.02</v>
      </c>
      <c r="H8" s="30"/>
      <c r="I8" s="36"/>
    </row>
    <row r="9" ht="27" customHeight="1" spans="1:9">
      <c r="A9" s="29"/>
      <c r="B9" s="58"/>
      <c r="C9" s="58" t="s">
        <v>86</v>
      </c>
      <c r="D9" s="58"/>
      <c r="E9" s="63" t="s">
        <v>87</v>
      </c>
      <c r="F9" s="64">
        <f t="shared" si="1"/>
        <v>144.02</v>
      </c>
      <c r="G9" s="59">
        <v>144.02</v>
      </c>
      <c r="H9" s="30"/>
      <c r="I9" s="36"/>
    </row>
    <row r="10" ht="27" customHeight="1" spans="1:9">
      <c r="A10" s="29"/>
      <c r="B10" s="58"/>
      <c r="C10" s="58"/>
      <c r="D10" s="58" t="s">
        <v>88</v>
      </c>
      <c r="E10" s="63" t="s">
        <v>89</v>
      </c>
      <c r="F10" s="64">
        <f t="shared" si="1"/>
        <v>97.52</v>
      </c>
      <c r="G10" s="59">
        <v>97.52</v>
      </c>
      <c r="H10" s="30"/>
      <c r="I10" s="36"/>
    </row>
    <row r="11" ht="27" customHeight="1" spans="1:9">
      <c r="A11" s="29"/>
      <c r="B11" s="58"/>
      <c r="C11" s="58"/>
      <c r="D11" s="58" t="s">
        <v>90</v>
      </c>
      <c r="E11" s="63" t="s">
        <v>91</v>
      </c>
      <c r="F11" s="64">
        <f t="shared" si="1"/>
        <v>36.5</v>
      </c>
      <c r="G11" s="59">
        <v>36.5</v>
      </c>
      <c r="H11" s="30"/>
      <c r="I11" s="36"/>
    </row>
    <row r="12" ht="27" customHeight="1" spans="1:9">
      <c r="A12" s="29"/>
      <c r="B12" s="58"/>
      <c r="C12" s="58"/>
      <c r="D12" s="58" t="s">
        <v>92</v>
      </c>
      <c r="E12" s="63" t="s">
        <v>93</v>
      </c>
      <c r="F12" s="64">
        <f t="shared" si="1"/>
        <v>10</v>
      </c>
      <c r="G12" s="59">
        <v>10</v>
      </c>
      <c r="H12" s="30"/>
      <c r="I12" s="36"/>
    </row>
    <row r="13" ht="27" customHeight="1" spans="1:9">
      <c r="A13" s="29"/>
      <c r="B13" s="58" t="s">
        <v>94</v>
      </c>
      <c r="C13" s="58"/>
      <c r="D13" s="58"/>
      <c r="E13" s="63" t="s">
        <v>95</v>
      </c>
      <c r="F13" s="64">
        <f t="shared" si="1"/>
        <v>23.32</v>
      </c>
      <c r="G13" s="59">
        <v>23.32</v>
      </c>
      <c r="H13" s="30"/>
      <c r="I13" s="36"/>
    </row>
    <row r="14" ht="27" customHeight="1" spans="1:9">
      <c r="A14" s="29"/>
      <c r="B14" s="58"/>
      <c r="C14" s="58" t="s">
        <v>96</v>
      </c>
      <c r="D14" s="58"/>
      <c r="E14" s="63" t="s">
        <v>97</v>
      </c>
      <c r="F14" s="64">
        <f t="shared" si="1"/>
        <v>23.32</v>
      </c>
      <c r="G14" s="59">
        <v>23.32</v>
      </c>
      <c r="H14" s="30"/>
      <c r="I14" s="36"/>
    </row>
    <row r="15" ht="27" customHeight="1" spans="1:9">
      <c r="A15" s="29"/>
      <c r="B15" s="58"/>
      <c r="C15" s="58"/>
      <c r="D15" s="58" t="s">
        <v>88</v>
      </c>
      <c r="E15" s="63" t="s">
        <v>98</v>
      </c>
      <c r="F15" s="64">
        <f t="shared" si="1"/>
        <v>16.04</v>
      </c>
      <c r="G15" s="59">
        <v>16.04</v>
      </c>
      <c r="H15" s="30"/>
      <c r="I15" s="36"/>
    </row>
    <row r="16" ht="27" customHeight="1" spans="2:8">
      <c r="B16" s="58"/>
      <c r="C16" s="58"/>
      <c r="D16" s="58" t="s">
        <v>96</v>
      </c>
      <c r="E16" s="63" t="s">
        <v>99</v>
      </c>
      <c r="F16" s="64">
        <f t="shared" si="1"/>
        <v>7.28</v>
      </c>
      <c r="G16" s="59">
        <v>7.28</v>
      </c>
      <c r="H16" s="61"/>
    </row>
    <row r="17" ht="27" customHeight="1" spans="2:8">
      <c r="B17" s="58" t="s">
        <v>100</v>
      </c>
      <c r="C17" s="58"/>
      <c r="D17" s="58"/>
      <c r="E17" s="63" t="s">
        <v>101</v>
      </c>
      <c r="F17" s="64">
        <f t="shared" si="1"/>
        <v>4.81</v>
      </c>
      <c r="G17" s="59">
        <v>4.81</v>
      </c>
      <c r="H17" s="61"/>
    </row>
    <row r="18" ht="27" customHeight="1" spans="2:8">
      <c r="B18" s="58"/>
      <c r="C18" s="58" t="s">
        <v>195</v>
      </c>
      <c r="D18" s="58"/>
      <c r="E18" s="63" t="s">
        <v>102</v>
      </c>
      <c r="F18" s="64">
        <f t="shared" si="1"/>
        <v>4.81</v>
      </c>
      <c r="G18" s="59">
        <v>4.81</v>
      </c>
      <c r="H18" s="61"/>
    </row>
    <row r="19" ht="27" customHeight="1" spans="2:8">
      <c r="B19" s="61"/>
      <c r="C19" s="61"/>
      <c r="D19" s="58" t="s">
        <v>88</v>
      </c>
      <c r="E19" s="61" t="s">
        <v>103</v>
      </c>
      <c r="F19" s="64">
        <f t="shared" si="1"/>
        <v>4.81</v>
      </c>
      <c r="G19" s="61">
        <v>4.81</v>
      </c>
      <c r="H19" s="61"/>
    </row>
    <row r="20" ht="27" customHeight="1" spans="2:8">
      <c r="B20" s="61">
        <v>216</v>
      </c>
      <c r="C20" s="61"/>
      <c r="D20" s="65"/>
      <c r="E20" s="61" t="s">
        <v>104</v>
      </c>
      <c r="F20" s="64">
        <f t="shared" si="1"/>
        <v>3000</v>
      </c>
      <c r="G20" s="66">
        <v>3000</v>
      </c>
      <c r="H20" s="61"/>
    </row>
    <row r="21" ht="27" customHeight="1" spans="2:8">
      <c r="B21" s="61"/>
      <c r="C21" s="61">
        <v>99</v>
      </c>
      <c r="D21" s="65"/>
      <c r="E21" s="61" t="s">
        <v>105</v>
      </c>
      <c r="F21" s="64">
        <f t="shared" si="1"/>
        <v>3000</v>
      </c>
      <c r="G21" s="66">
        <v>3000</v>
      </c>
      <c r="H21" s="61"/>
    </row>
    <row r="22" ht="27" customHeight="1" spans="2:8">
      <c r="B22" s="61"/>
      <c r="C22" s="61"/>
      <c r="D22" s="58" t="s">
        <v>88</v>
      </c>
      <c r="E22" s="61" t="s">
        <v>106</v>
      </c>
      <c r="F22" s="64">
        <f t="shared" si="1"/>
        <v>2200</v>
      </c>
      <c r="G22" s="66">
        <v>2200</v>
      </c>
      <c r="H22" s="61"/>
    </row>
    <row r="23" ht="27" customHeight="1" spans="2:8">
      <c r="B23" s="61"/>
      <c r="C23" s="61"/>
      <c r="D23" s="65">
        <v>99</v>
      </c>
      <c r="E23" s="61" t="s">
        <v>105</v>
      </c>
      <c r="F23" s="64">
        <f t="shared" si="1"/>
        <v>800</v>
      </c>
      <c r="G23" s="61">
        <v>800</v>
      </c>
      <c r="H23" s="61"/>
    </row>
    <row r="24" ht="27" customHeight="1" spans="2:8">
      <c r="B24" s="61">
        <v>221</v>
      </c>
      <c r="C24" s="61"/>
      <c r="D24" s="65"/>
      <c r="E24" s="61" t="s">
        <v>107</v>
      </c>
      <c r="F24" s="64">
        <f t="shared" si="1"/>
        <v>5.46</v>
      </c>
      <c r="G24" s="61">
        <v>5.46</v>
      </c>
      <c r="H24" s="61"/>
    </row>
    <row r="25" ht="27" customHeight="1" spans="2:8">
      <c r="B25" s="61"/>
      <c r="C25" s="65" t="s">
        <v>90</v>
      </c>
      <c r="D25" s="65"/>
      <c r="E25" s="61" t="s">
        <v>108</v>
      </c>
      <c r="F25" s="64">
        <f t="shared" si="1"/>
        <v>5.46</v>
      </c>
      <c r="G25" s="61">
        <v>5.46</v>
      </c>
      <c r="H25" s="61"/>
    </row>
    <row r="26" ht="27" customHeight="1" spans="2:8">
      <c r="B26" s="61"/>
      <c r="C26" s="61"/>
      <c r="D26" s="58" t="s">
        <v>88</v>
      </c>
      <c r="E26" s="61" t="s">
        <v>109</v>
      </c>
      <c r="F26" s="64">
        <f t="shared" si="1"/>
        <v>5.46</v>
      </c>
      <c r="G26" s="61">
        <v>5.46</v>
      </c>
      <c r="H26" s="61"/>
    </row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3"/>
  <sheetViews>
    <sheetView workbookViewId="0">
      <pane ySplit="6" topLeftCell="A7" activePane="bottomLeft" state="frozen"/>
      <selection/>
      <selection pane="bottomLeft" activeCell="B7" sqref="B7:G33"/>
    </sheetView>
  </sheetViews>
  <sheetFormatPr defaultColWidth="10" defaultRowHeight="14.4" outlineLevelCol="7"/>
  <cols>
    <col min="1" max="1" width="1.53703703703704" customWidth="1"/>
    <col min="2" max="3" width="9.25" customWidth="1"/>
    <col min="4" max="4" width="44.5" customWidth="1"/>
    <col min="5" max="7" width="21.6296296296296" customWidth="1"/>
    <col min="8" max="8" width="1.53703703703704" customWidth="1"/>
    <col min="9" max="9" width="9.76851851851852" customWidth="1"/>
  </cols>
  <sheetData>
    <row r="1" ht="25" customHeight="1" spans="1:8">
      <c r="A1" s="47"/>
      <c r="B1" s="2" t="s">
        <v>196</v>
      </c>
      <c r="C1" s="2"/>
      <c r="D1" s="48"/>
      <c r="E1" s="49"/>
      <c r="F1" s="49"/>
      <c r="G1" s="50" t="s">
        <v>197</v>
      </c>
      <c r="H1" s="51"/>
    </row>
    <row r="2" ht="22.8" customHeight="1" spans="1:8">
      <c r="A2" s="49"/>
      <c r="B2" s="52" t="s">
        <v>198</v>
      </c>
      <c r="C2" s="52"/>
      <c r="D2" s="52"/>
      <c r="E2" s="52"/>
      <c r="F2" s="52"/>
      <c r="G2" s="52"/>
      <c r="H2" s="51"/>
    </row>
    <row r="3" ht="19.55" customHeight="1" spans="1:8">
      <c r="A3" s="53"/>
      <c r="B3" s="54" t="s">
        <v>5</v>
      </c>
      <c r="C3" s="54"/>
      <c r="D3" s="54"/>
      <c r="F3" s="53"/>
      <c r="G3" s="55" t="s">
        <v>6</v>
      </c>
      <c r="H3" s="51"/>
    </row>
    <row r="4" ht="24.4" customHeight="1" spans="1:8">
      <c r="A4" s="56"/>
      <c r="B4" s="27" t="s">
        <v>9</v>
      </c>
      <c r="C4" s="27"/>
      <c r="D4" s="27"/>
      <c r="E4" s="27" t="s">
        <v>74</v>
      </c>
      <c r="F4" s="27"/>
      <c r="G4" s="27"/>
      <c r="H4" s="51"/>
    </row>
    <row r="5" ht="24.4" customHeight="1" spans="1:8">
      <c r="A5" s="56"/>
      <c r="B5" s="27" t="s">
        <v>78</v>
      </c>
      <c r="C5" s="27"/>
      <c r="D5" s="27" t="s">
        <v>79</v>
      </c>
      <c r="E5" s="27" t="s">
        <v>60</v>
      </c>
      <c r="F5" s="27" t="s">
        <v>199</v>
      </c>
      <c r="G5" s="27" t="s">
        <v>200</v>
      </c>
      <c r="H5" s="51"/>
    </row>
    <row r="6" ht="24.4" customHeight="1" spans="1:8">
      <c r="A6" s="56"/>
      <c r="B6" s="27" t="s">
        <v>80</v>
      </c>
      <c r="C6" s="27" t="s">
        <v>81</v>
      </c>
      <c r="D6" s="27"/>
      <c r="E6" s="27"/>
      <c r="F6" s="27"/>
      <c r="G6" s="27"/>
      <c r="H6" s="51"/>
    </row>
    <row r="7" ht="27" customHeight="1" spans="1:8">
      <c r="A7" s="56"/>
      <c r="B7" s="27"/>
      <c r="C7" s="27"/>
      <c r="D7" s="27" t="s">
        <v>83</v>
      </c>
      <c r="E7" s="30">
        <f t="shared" ref="E7:E33" si="0">F7+G7</f>
        <v>140.11</v>
      </c>
      <c r="F7" s="30">
        <f>F8+F17+F30</f>
        <v>112.11</v>
      </c>
      <c r="G7" s="30">
        <f>G8+G17+G30</f>
        <v>28</v>
      </c>
      <c r="H7" s="51"/>
    </row>
    <row r="8" ht="24.4" customHeight="1" spans="1:8">
      <c r="A8" s="56"/>
      <c r="B8" s="57" t="s">
        <v>162</v>
      </c>
      <c r="C8" s="57"/>
      <c r="D8" s="58" t="s">
        <v>163</v>
      </c>
      <c r="E8" s="30">
        <f t="shared" si="0"/>
        <v>90.86</v>
      </c>
      <c r="F8" s="59">
        <v>90.86</v>
      </c>
      <c r="G8" s="59"/>
      <c r="H8" s="51"/>
    </row>
    <row r="9" ht="24.4" customHeight="1" spans="1:8">
      <c r="A9" s="56"/>
      <c r="B9" s="45"/>
      <c r="C9" s="45" t="s">
        <v>88</v>
      </c>
      <c r="D9" s="60" t="s">
        <v>164</v>
      </c>
      <c r="E9" s="30">
        <f t="shared" si="0"/>
        <v>24.32</v>
      </c>
      <c r="F9" s="59">
        <v>24.32</v>
      </c>
      <c r="G9" s="59"/>
      <c r="H9" s="51"/>
    </row>
    <row r="10" ht="24.4" customHeight="1" spans="1:8">
      <c r="A10" s="56"/>
      <c r="B10" s="45"/>
      <c r="C10" s="45" t="s">
        <v>90</v>
      </c>
      <c r="D10" s="60" t="s">
        <v>165</v>
      </c>
      <c r="E10" s="30">
        <f t="shared" si="0"/>
        <v>19.15</v>
      </c>
      <c r="F10" s="59">
        <v>19.15</v>
      </c>
      <c r="G10" s="59"/>
      <c r="H10" s="51"/>
    </row>
    <row r="11" ht="24.4" customHeight="1" spans="1:8">
      <c r="A11" s="56"/>
      <c r="B11" s="45"/>
      <c r="C11" s="45" t="s">
        <v>201</v>
      </c>
      <c r="D11" s="60" t="s">
        <v>166</v>
      </c>
      <c r="E11" s="30">
        <f t="shared" si="0"/>
        <v>2.03</v>
      </c>
      <c r="F11" s="59">
        <v>2.03</v>
      </c>
      <c r="G11" s="59"/>
      <c r="H11" s="51"/>
    </row>
    <row r="12" ht="24.4" customHeight="1" spans="1:8">
      <c r="A12" s="56"/>
      <c r="B12" s="45"/>
      <c r="C12" s="45" t="s">
        <v>92</v>
      </c>
      <c r="D12" s="60" t="s">
        <v>167</v>
      </c>
      <c r="E12" s="30">
        <f t="shared" si="0"/>
        <v>7.28</v>
      </c>
      <c r="F12" s="59">
        <v>7.28</v>
      </c>
      <c r="G12" s="59"/>
      <c r="H12" s="51"/>
    </row>
    <row r="13" ht="24.4" customHeight="1" spans="1:8">
      <c r="A13" s="56"/>
      <c r="B13" s="45"/>
      <c r="C13" s="45" t="s">
        <v>202</v>
      </c>
      <c r="D13" s="60" t="s">
        <v>168</v>
      </c>
      <c r="E13" s="30">
        <f t="shared" si="0"/>
        <v>4.33</v>
      </c>
      <c r="F13" s="59">
        <v>4.33</v>
      </c>
      <c r="G13" s="59"/>
      <c r="H13" s="51"/>
    </row>
    <row r="14" ht="24.4" customHeight="1" spans="1:8">
      <c r="A14" s="56"/>
      <c r="B14" s="45"/>
      <c r="C14" s="45" t="s">
        <v>203</v>
      </c>
      <c r="D14" s="60" t="s">
        <v>169</v>
      </c>
      <c r="E14" s="30">
        <f t="shared" si="0"/>
        <v>0.48</v>
      </c>
      <c r="F14" s="59">
        <v>0.48</v>
      </c>
      <c r="G14" s="59"/>
      <c r="H14" s="51"/>
    </row>
    <row r="15" ht="24.4" customHeight="1" spans="1:8">
      <c r="A15" s="56"/>
      <c r="B15" s="45"/>
      <c r="C15" s="45" t="s">
        <v>86</v>
      </c>
      <c r="D15" s="60" t="s">
        <v>109</v>
      </c>
      <c r="E15" s="30">
        <f t="shared" si="0"/>
        <v>5.46</v>
      </c>
      <c r="F15" s="59">
        <v>5.46</v>
      </c>
      <c r="G15" s="59"/>
      <c r="H15" s="51"/>
    </row>
    <row r="16" ht="24.4" customHeight="1" spans="1:8">
      <c r="A16" s="56"/>
      <c r="B16" s="45"/>
      <c r="C16" s="45" t="s">
        <v>204</v>
      </c>
      <c r="D16" s="60" t="s">
        <v>170</v>
      </c>
      <c r="E16" s="30">
        <f t="shared" si="0"/>
        <v>27.8</v>
      </c>
      <c r="F16" s="59">
        <v>27.8</v>
      </c>
      <c r="G16" s="59"/>
      <c r="H16" s="51"/>
    </row>
    <row r="17" ht="27" customHeight="1" spans="2:7">
      <c r="B17" s="45" t="s">
        <v>205</v>
      </c>
      <c r="C17" s="45"/>
      <c r="D17" s="60" t="s">
        <v>171</v>
      </c>
      <c r="E17" s="30">
        <f t="shared" si="0"/>
        <v>34.14</v>
      </c>
      <c r="F17" s="59">
        <v>6.14</v>
      </c>
      <c r="G17" s="59">
        <v>28</v>
      </c>
    </row>
    <row r="18" ht="27" customHeight="1" spans="2:7">
      <c r="B18" s="45"/>
      <c r="C18" s="45" t="s">
        <v>88</v>
      </c>
      <c r="D18" s="60" t="s">
        <v>172</v>
      </c>
      <c r="E18" s="30">
        <f t="shared" si="0"/>
        <v>14.31</v>
      </c>
      <c r="F18" s="59"/>
      <c r="G18" s="59">
        <v>14.31</v>
      </c>
    </row>
    <row r="19" ht="27" customHeight="1" spans="2:7">
      <c r="B19" s="45"/>
      <c r="C19" s="45" t="s">
        <v>96</v>
      </c>
      <c r="D19" s="60" t="s">
        <v>173</v>
      </c>
      <c r="E19" s="30">
        <f t="shared" si="0"/>
        <v>0.28</v>
      </c>
      <c r="F19" s="59"/>
      <c r="G19" s="59">
        <v>0.28</v>
      </c>
    </row>
    <row r="20" ht="27" customHeight="1" spans="2:7">
      <c r="B20" s="45"/>
      <c r="C20" s="45" t="s">
        <v>206</v>
      </c>
      <c r="D20" s="60" t="s">
        <v>174</v>
      </c>
      <c r="E20" s="30">
        <f t="shared" si="0"/>
        <v>1.12</v>
      </c>
      <c r="F20" s="59"/>
      <c r="G20" s="59">
        <v>1.12</v>
      </c>
    </row>
    <row r="21" ht="27" customHeight="1" spans="2:7">
      <c r="B21" s="45"/>
      <c r="C21" s="45" t="s">
        <v>207</v>
      </c>
      <c r="D21" s="60" t="s">
        <v>175</v>
      </c>
      <c r="E21" s="30">
        <f t="shared" si="0"/>
        <v>1.4</v>
      </c>
      <c r="F21" s="59"/>
      <c r="G21" s="59">
        <v>1.4</v>
      </c>
    </row>
    <row r="22" ht="27" customHeight="1" spans="2:7">
      <c r="B22" s="45"/>
      <c r="C22" s="45" t="s">
        <v>195</v>
      </c>
      <c r="D22" s="60" t="s">
        <v>176</v>
      </c>
      <c r="E22" s="30">
        <f t="shared" si="0"/>
        <v>7.5</v>
      </c>
      <c r="F22" s="59"/>
      <c r="G22" s="59">
        <v>7.5</v>
      </c>
    </row>
    <row r="23" ht="27" customHeight="1" spans="2:7">
      <c r="B23" s="45"/>
      <c r="C23" s="45" t="s">
        <v>86</v>
      </c>
      <c r="D23" s="60" t="s">
        <v>177</v>
      </c>
      <c r="E23" s="30">
        <f t="shared" si="0"/>
        <v>1</v>
      </c>
      <c r="F23" s="59"/>
      <c r="G23" s="59">
        <v>1</v>
      </c>
    </row>
    <row r="24" ht="27" customHeight="1" spans="2:7">
      <c r="B24" s="58"/>
      <c r="C24" s="58" t="s">
        <v>208</v>
      </c>
      <c r="D24" s="58" t="s">
        <v>178</v>
      </c>
      <c r="E24" s="30">
        <f t="shared" si="0"/>
        <v>0.5</v>
      </c>
      <c r="F24" s="59"/>
      <c r="G24" s="59">
        <v>0.5</v>
      </c>
    </row>
    <row r="25" ht="27" customHeight="1" spans="2:7">
      <c r="B25" s="61"/>
      <c r="C25" s="58">
        <v>17</v>
      </c>
      <c r="D25" s="61" t="s">
        <v>179</v>
      </c>
      <c r="E25" s="30">
        <f t="shared" si="0"/>
        <v>0.95</v>
      </c>
      <c r="F25" s="59"/>
      <c r="G25" s="59">
        <v>0.95</v>
      </c>
    </row>
    <row r="26" ht="27" customHeight="1" spans="2:7">
      <c r="B26" s="61"/>
      <c r="C26" s="58">
        <v>28</v>
      </c>
      <c r="D26" s="61" t="s">
        <v>180</v>
      </c>
      <c r="E26" s="30">
        <f t="shared" si="0"/>
        <v>0.49</v>
      </c>
      <c r="F26" s="59">
        <v>0.49</v>
      </c>
      <c r="G26" s="59"/>
    </row>
    <row r="27" ht="27" customHeight="1" spans="2:7">
      <c r="B27" s="61"/>
      <c r="C27" s="58">
        <v>29</v>
      </c>
      <c r="D27" s="61" t="s">
        <v>181</v>
      </c>
      <c r="E27" s="30">
        <f t="shared" si="0"/>
        <v>0.73</v>
      </c>
      <c r="F27" s="59">
        <v>0.73</v>
      </c>
      <c r="G27" s="59"/>
    </row>
    <row r="28" ht="27" customHeight="1" spans="2:7">
      <c r="B28" s="61"/>
      <c r="C28" s="58">
        <v>39</v>
      </c>
      <c r="D28" s="61" t="s">
        <v>182</v>
      </c>
      <c r="E28" s="30">
        <f t="shared" si="0"/>
        <v>4.92</v>
      </c>
      <c r="F28" s="59">
        <v>4.92</v>
      </c>
      <c r="G28" s="59"/>
    </row>
    <row r="29" ht="27" customHeight="1" spans="2:7">
      <c r="B29" s="61"/>
      <c r="C29" s="58">
        <v>99</v>
      </c>
      <c r="D29" s="61" t="s">
        <v>183</v>
      </c>
      <c r="E29" s="30">
        <f t="shared" si="0"/>
        <v>0.94</v>
      </c>
      <c r="F29" s="59"/>
      <c r="G29" s="59">
        <v>0.94</v>
      </c>
    </row>
    <row r="30" ht="27" customHeight="1" spans="2:7">
      <c r="B30" s="62">
        <v>303</v>
      </c>
      <c r="C30" s="58"/>
      <c r="D30" s="61" t="s">
        <v>184</v>
      </c>
      <c r="E30" s="30">
        <f t="shared" si="0"/>
        <v>15.11</v>
      </c>
      <c r="F30" s="59">
        <v>15.11</v>
      </c>
      <c r="G30" s="59"/>
    </row>
    <row r="31" ht="27" customHeight="1" spans="2:7">
      <c r="B31" s="61"/>
      <c r="C31" s="58" t="s">
        <v>88</v>
      </c>
      <c r="D31" s="61" t="s">
        <v>185</v>
      </c>
      <c r="E31" s="30">
        <f t="shared" si="0"/>
        <v>14.02</v>
      </c>
      <c r="F31" s="59">
        <v>14.02</v>
      </c>
      <c r="G31" s="59"/>
    </row>
    <row r="32" spans="2:7">
      <c r="B32" s="61"/>
      <c r="C32" s="58" t="s">
        <v>96</v>
      </c>
      <c r="D32" s="61" t="s">
        <v>186</v>
      </c>
      <c r="E32" s="30">
        <f t="shared" si="0"/>
        <v>1.08</v>
      </c>
      <c r="F32" s="59">
        <v>1.08</v>
      </c>
      <c r="G32" s="59"/>
    </row>
    <row r="33" spans="2:7">
      <c r="B33" s="61"/>
      <c r="C33" s="58" t="s">
        <v>207</v>
      </c>
      <c r="D33" s="61" t="s">
        <v>187</v>
      </c>
      <c r="E33" s="30">
        <f t="shared" si="0"/>
        <v>0.02</v>
      </c>
      <c r="F33" s="59">
        <v>0.02</v>
      </c>
      <c r="G33" s="59"/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workbookViewId="0">
      <pane ySplit="5" topLeftCell="A6" activePane="bottomLeft" state="frozen"/>
      <selection/>
      <selection pane="bottomLeft" activeCell="K11" sqref="K11"/>
    </sheetView>
  </sheetViews>
  <sheetFormatPr defaultColWidth="10" defaultRowHeight="14.4" outlineLevelCol="7"/>
  <cols>
    <col min="1" max="1" width="1.53703703703704" style="17" customWidth="1"/>
    <col min="2" max="4" width="6.62962962962963" style="17" customWidth="1"/>
    <col min="5" max="5" width="25.25" style="17" customWidth="1"/>
    <col min="6" max="6" width="58.3796296296296" style="17" customWidth="1"/>
    <col min="7" max="7" width="25.3796296296296" style="17" customWidth="1"/>
    <col min="8" max="8" width="1.53703703703704" style="17" customWidth="1"/>
    <col min="9" max="11" width="9.76851851851852" style="17" customWidth="1"/>
    <col min="12" max="16384" width="10" style="17"/>
  </cols>
  <sheetData>
    <row r="1" ht="25" customHeight="1" spans="1:8">
      <c r="A1" s="18"/>
      <c r="B1" s="2" t="s">
        <v>209</v>
      </c>
      <c r="C1" s="26"/>
      <c r="D1" s="26"/>
      <c r="E1" s="26"/>
      <c r="F1" s="26"/>
      <c r="G1" s="21" t="s">
        <v>210</v>
      </c>
      <c r="H1" s="26"/>
    </row>
    <row r="2" ht="22.8" customHeight="1" spans="1:8">
      <c r="A2" s="18"/>
      <c r="B2" s="22" t="s">
        <v>211</v>
      </c>
      <c r="C2" s="22"/>
      <c r="D2" s="22"/>
      <c r="E2" s="22"/>
      <c r="F2" s="22"/>
      <c r="G2" s="22"/>
      <c r="H2" s="26" t="s">
        <v>3</v>
      </c>
    </row>
    <row r="3" ht="19.55" customHeight="1" spans="1:8">
      <c r="A3" s="23"/>
      <c r="B3" s="24" t="s">
        <v>5</v>
      </c>
      <c r="C3" s="24"/>
      <c r="D3" s="24"/>
      <c r="E3" s="24"/>
      <c r="F3" s="24"/>
      <c r="G3" s="44" t="s">
        <v>6</v>
      </c>
      <c r="H3" s="33"/>
    </row>
    <row r="4" ht="24.4" customHeight="1" spans="1:8">
      <c r="A4" s="28"/>
      <c r="B4" s="27" t="s">
        <v>78</v>
      </c>
      <c r="C4" s="27"/>
      <c r="D4" s="27"/>
      <c r="E4" s="27" t="s">
        <v>79</v>
      </c>
      <c r="F4" s="27" t="s">
        <v>212</v>
      </c>
      <c r="G4" s="27" t="s">
        <v>213</v>
      </c>
      <c r="H4" s="34"/>
    </row>
    <row r="5" ht="24.4" customHeight="1" spans="1:8">
      <c r="A5" s="28"/>
      <c r="B5" s="27" t="s">
        <v>80</v>
      </c>
      <c r="C5" s="27" t="s">
        <v>81</v>
      </c>
      <c r="D5" s="27" t="s">
        <v>82</v>
      </c>
      <c r="E5" s="27"/>
      <c r="F5" s="27"/>
      <c r="G5" s="27"/>
      <c r="H5" s="35"/>
    </row>
    <row r="6" ht="22.8" customHeight="1" spans="1:8">
      <c r="A6" s="29"/>
      <c r="B6" s="27"/>
      <c r="C6" s="27"/>
      <c r="D6" s="27"/>
      <c r="E6" s="27"/>
      <c r="F6" s="27" t="s">
        <v>83</v>
      </c>
      <c r="G6" s="30">
        <f>SUM(G7:G11)</f>
        <v>3037.5</v>
      </c>
      <c r="H6" s="36"/>
    </row>
    <row r="7" ht="22.8" customHeight="1" spans="1:8">
      <c r="A7" s="29"/>
      <c r="B7" s="45" t="s">
        <v>214</v>
      </c>
      <c r="C7" s="45" t="s">
        <v>204</v>
      </c>
      <c r="D7" s="45" t="s">
        <v>88</v>
      </c>
      <c r="E7" s="46" t="s">
        <v>106</v>
      </c>
      <c r="F7" s="45"/>
      <c r="G7" s="30">
        <v>2200</v>
      </c>
      <c r="H7" s="36"/>
    </row>
    <row r="8" ht="22.8" customHeight="1" spans="1:8">
      <c r="A8" s="29"/>
      <c r="B8" s="45" t="s">
        <v>214</v>
      </c>
      <c r="C8" s="45" t="s">
        <v>204</v>
      </c>
      <c r="D8" s="45" t="s">
        <v>204</v>
      </c>
      <c r="E8" s="46" t="s">
        <v>105</v>
      </c>
      <c r="F8" s="45"/>
      <c r="G8" s="30">
        <v>800</v>
      </c>
      <c r="H8" s="36"/>
    </row>
    <row r="9" ht="22.8" customHeight="1" spans="1:8">
      <c r="A9" s="29"/>
      <c r="B9" s="45">
        <v>201</v>
      </c>
      <c r="C9" s="45">
        <v>13</v>
      </c>
      <c r="D9" s="45" t="s">
        <v>88</v>
      </c>
      <c r="E9" s="46" t="s">
        <v>89</v>
      </c>
      <c r="F9" s="27"/>
      <c r="G9" s="30">
        <v>3.5</v>
      </c>
      <c r="H9" s="36"/>
    </row>
    <row r="10" ht="22.8" customHeight="1" spans="1:8">
      <c r="A10" s="29"/>
      <c r="B10" s="45">
        <v>201</v>
      </c>
      <c r="C10" s="45">
        <v>13</v>
      </c>
      <c r="D10" s="45" t="s">
        <v>90</v>
      </c>
      <c r="E10" s="46" t="s">
        <v>91</v>
      </c>
      <c r="F10" s="27"/>
      <c r="G10" s="30">
        <v>24</v>
      </c>
      <c r="H10" s="36"/>
    </row>
    <row r="11" ht="22.8" customHeight="1" spans="1:8">
      <c r="A11" s="29"/>
      <c r="B11" s="45">
        <v>201</v>
      </c>
      <c r="C11" s="45">
        <v>13</v>
      </c>
      <c r="D11" s="45" t="s">
        <v>92</v>
      </c>
      <c r="E11" s="46" t="s">
        <v>93</v>
      </c>
      <c r="F11" s="27"/>
      <c r="G11" s="30">
        <v>10</v>
      </c>
      <c r="H11" s="36"/>
    </row>
    <row r="12" ht="22.8" customHeight="1" spans="1:8">
      <c r="A12" s="29"/>
      <c r="B12" s="27"/>
      <c r="C12" s="27"/>
      <c r="D12" s="27"/>
      <c r="E12" s="27"/>
      <c r="F12" s="27"/>
      <c r="G12" s="30"/>
      <c r="H12" s="36"/>
    </row>
    <row r="13" ht="22.8" customHeight="1" spans="1:8">
      <c r="A13" s="29"/>
      <c r="B13" s="27"/>
      <c r="C13" s="27"/>
      <c r="D13" s="27"/>
      <c r="E13" s="27"/>
      <c r="F13" s="27"/>
      <c r="G13" s="30"/>
      <c r="H13" s="36"/>
    </row>
    <row r="14" ht="22.8" customHeight="1" spans="1:8">
      <c r="A14" s="29"/>
      <c r="B14" s="27"/>
      <c r="C14" s="27"/>
      <c r="D14" s="27"/>
      <c r="E14" s="27"/>
      <c r="F14" s="27"/>
      <c r="G14" s="30"/>
      <c r="H14" s="36"/>
    </row>
    <row r="15" ht="22.8" customHeight="1" spans="1:8">
      <c r="A15" s="29"/>
      <c r="B15" s="27"/>
      <c r="C15" s="27"/>
      <c r="D15" s="27"/>
      <c r="E15" s="27"/>
      <c r="F15" s="27"/>
      <c r="G15" s="30"/>
      <c r="H15" s="36"/>
    </row>
    <row r="16" ht="22.8" customHeight="1" spans="1:8">
      <c r="A16" s="29"/>
      <c r="B16" s="27"/>
      <c r="C16" s="27"/>
      <c r="D16" s="27"/>
      <c r="E16" s="27"/>
      <c r="F16" s="27"/>
      <c r="G16" s="30"/>
      <c r="H16" s="36"/>
    </row>
    <row r="17" ht="22.8" customHeight="1" spans="1:8">
      <c r="A17" s="29"/>
      <c r="B17" s="27"/>
      <c r="C17" s="27"/>
      <c r="D17" s="27"/>
      <c r="E17" s="27"/>
      <c r="F17" s="27"/>
      <c r="G17" s="30"/>
      <c r="H17" s="36"/>
    </row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  <row r="31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风筝与风</cp:lastModifiedBy>
  <dcterms:created xsi:type="dcterms:W3CDTF">2022-03-04T11:29:00Z</dcterms:created>
  <dcterms:modified xsi:type="dcterms:W3CDTF">2022-05-06T13:27:09Z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BD810E8448F44E5E955B18EECE6D5859</vt:lpwstr>
  </property>
</Properties>
</file>